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202300"/>
  <xr:revisionPtr revIDLastSave="843" documentId="8_{9B7A8C48-68C1-47E7-93FE-622B8CDD6AC0}" xr6:coauthVersionLast="47" xr6:coauthVersionMax="47" xr10:uidLastSave="{BA942F9B-559B-47A3-BB60-33E509F3DC87}"/>
  <bookViews>
    <workbookView xWindow="28680" yWindow="-120" windowWidth="29040" windowHeight="15720" xr2:uid="{5E0D5E22-FEE2-4BAE-AFF8-45AF20E4E54B}"/>
  </bookViews>
  <sheets>
    <sheet name="Table 1" sheetId="1" r:id="rId1"/>
    <sheet name="Table 2" sheetId="3" r:id="rId2"/>
    <sheet name="Table 3"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3" l="1"/>
  <c r="F37" i="3"/>
  <c r="G37" i="3"/>
  <c r="G39" i="3" s="1"/>
  <c r="H8" i="3"/>
  <c r="H9" i="3"/>
  <c r="H10" i="3"/>
  <c r="H11" i="3"/>
  <c r="H12" i="3"/>
  <c r="H13" i="3"/>
  <c r="H14" i="3"/>
  <c r="H15" i="3"/>
  <c r="H16" i="3"/>
  <c r="H17" i="3"/>
  <c r="H18" i="3"/>
  <c r="H20" i="3"/>
  <c r="H19" i="3"/>
  <c r="H21" i="3"/>
  <c r="H22" i="3"/>
  <c r="H23" i="3"/>
  <c r="H24" i="3"/>
  <c r="H25" i="3"/>
  <c r="H26" i="3"/>
  <c r="H27" i="3"/>
  <c r="H28" i="3"/>
  <c r="H29" i="3"/>
  <c r="H30" i="3"/>
  <c r="H31" i="3"/>
  <c r="H33" i="3"/>
  <c r="H32" i="3"/>
  <c r="H34" i="3"/>
  <c r="H35" i="3"/>
  <c r="H36" i="3"/>
  <c r="H7" i="3"/>
  <c r="F39" i="3"/>
  <c r="E37" i="3"/>
  <c r="E39" i="3" s="1"/>
  <c r="H37" i="3" l="1"/>
  <c r="H39" i="3" s="1"/>
  <c r="E27" i="1"/>
  <c r="E38" i="1" s="1"/>
  <c r="F38" i="1"/>
  <c r="G38" i="1"/>
  <c r="H38" i="1"/>
  <c r="I38" i="1"/>
  <c r="J38" i="1"/>
  <c r="K38" i="1"/>
  <c r="L38" i="1"/>
  <c r="M8" i="1"/>
  <c r="N8" i="1" s="1"/>
  <c r="M9" i="1"/>
  <c r="N9" i="1" s="1"/>
  <c r="M10" i="1"/>
  <c r="N10" i="1" s="1"/>
  <c r="M11" i="1"/>
  <c r="N11" i="1" s="1"/>
  <c r="M12" i="1"/>
  <c r="N12" i="1" s="1"/>
  <c r="M13" i="1"/>
  <c r="N13" i="1" s="1"/>
  <c r="M14" i="1"/>
  <c r="N14" i="1" s="1"/>
  <c r="M15" i="1"/>
  <c r="N15" i="1" s="1"/>
  <c r="M16" i="1"/>
  <c r="M17" i="1"/>
  <c r="N17" i="1" s="1"/>
  <c r="M18" i="1"/>
  <c r="N18" i="1" s="1"/>
  <c r="M20" i="1"/>
  <c r="N20" i="1" s="1"/>
  <c r="M19" i="1"/>
  <c r="N19" i="1" s="1"/>
  <c r="M21" i="1"/>
  <c r="N21" i="1" s="1"/>
  <c r="M22" i="1"/>
  <c r="N22" i="1" s="1"/>
  <c r="M23" i="1"/>
  <c r="N23" i="1" s="1"/>
  <c r="M24" i="1"/>
  <c r="N24" i="1" s="1"/>
  <c r="M25" i="1"/>
  <c r="N25" i="1" s="1"/>
  <c r="M26" i="1"/>
  <c r="N26" i="1" s="1"/>
  <c r="M27" i="1"/>
  <c r="M28" i="1"/>
  <c r="M29" i="1"/>
  <c r="N29" i="1" s="1"/>
  <c r="M30" i="1"/>
  <c r="N30" i="1" s="1"/>
  <c r="M31" i="1"/>
  <c r="N31" i="1" s="1"/>
  <c r="M33" i="1"/>
  <c r="N33" i="1" s="1"/>
  <c r="M32" i="1"/>
  <c r="N32" i="1" s="1"/>
  <c r="M34" i="1"/>
  <c r="N34" i="1" s="1"/>
  <c r="M35" i="1"/>
  <c r="N35" i="1" s="1"/>
  <c r="M36" i="1"/>
  <c r="N36" i="1" s="1"/>
  <c r="M7" i="1"/>
  <c r="N7" i="1" s="1"/>
  <c r="N16" i="1" l="1"/>
  <c r="N27" i="1"/>
  <c r="M38" i="1"/>
  <c r="N28" i="1"/>
  <c r="N38" i="1" l="1"/>
</calcChain>
</file>

<file path=xl/sharedStrings.xml><?xml version="1.0" encoding="utf-8"?>
<sst xmlns="http://schemas.openxmlformats.org/spreadsheetml/2006/main" count="314" uniqueCount="173">
  <si>
    <t>2023/24</t>
  </si>
  <si>
    <t>Reimbursement of Expenses</t>
  </si>
  <si>
    <t>AITCHISON</t>
  </si>
  <si>
    <t>DAVID</t>
  </si>
  <si>
    <t xml:space="preserve">Councillor </t>
  </si>
  <si>
    <t>ANSLOW</t>
  </si>
  <si>
    <t>MARGARET</t>
  </si>
  <si>
    <t>Councillor</t>
  </si>
  <si>
    <t>BALFOUR</t>
  </si>
  <si>
    <t>Senior Councillor (3) (Depute Provost)</t>
  </si>
  <si>
    <t>BINNIE</t>
  </si>
  <si>
    <t>LORNA</t>
  </si>
  <si>
    <t>Senior Councillor (3) (Convenor of Pensions Committee)</t>
  </si>
  <si>
    <t>BISSETT</t>
  </si>
  <si>
    <t>ROBERT</t>
  </si>
  <si>
    <t>Civic Head (Provost)</t>
  </si>
  <si>
    <t>JIM</t>
  </si>
  <si>
    <t>BOUSE</t>
  </si>
  <si>
    <t>GARY</t>
  </si>
  <si>
    <t>Senior Councillor (1) (Housing and Communities)</t>
  </si>
  <si>
    <t>BROWN</t>
  </si>
  <si>
    <t>CLAIRE MACKIE</t>
  </si>
  <si>
    <t>BUCHANAN</t>
  </si>
  <si>
    <t>WILLIAM</t>
  </si>
  <si>
    <t>Senior Councillor (2) (Convenor of Planning Committee)</t>
  </si>
  <si>
    <t>BUNDY</t>
  </si>
  <si>
    <t>JAMES</t>
  </si>
  <si>
    <t>COLLIE</t>
  </si>
  <si>
    <t>FIONA</t>
  </si>
  <si>
    <t>Senior Councillor (1) (Health and Social Care)</t>
  </si>
  <si>
    <t>DEAKIN</t>
  </si>
  <si>
    <t>BRYAN</t>
  </si>
  <si>
    <t>DEVINE</t>
  </si>
  <si>
    <t>STACEY</t>
  </si>
  <si>
    <t>Senior Councillor (1) (Public Protection)</t>
  </si>
  <si>
    <t>FORREST</t>
  </si>
  <si>
    <t>GORDON</t>
  </si>
  <si>
    <t>FLYNN</t>
  </si>
  <si>
    <t>GARNER</t>
  </si>
  <si>
    <t>PAUL</t>
  </si>
  <si>
    <t>Senior Councillor (1) (Economic Development)</t>
  </si>
  <si>
    <t>HANNAH</t>
  </si>
  <si>
    <t>ANNE</t>
  </si>
  <si>
    <t>Senior Councillor (2) (Leader of Labour Group)</t>
  </si>
  <si>
    <t>KELLY</t>
  </si>
  <si>
    <t>ALF</t>
  </si>
  <si>
    <t>KERR</t>
  </si>
  <si>
    <t>Senior Councillor (3) (Leader of Conservative Group)</t>
  </si>
  <si>
    <t>MCCABE</t>
  </si>
  <si>
    <t>BRIAN</t>
  </si>
  <si>
    <t>MEIKLEJOHN</t>
  </si>
  <si>
    <t>CECIL</t>
  </si>
  <si>
    <t>Leader of the Council</t>
  </si>
  <si>
    <t>MURTAGH</t>
  </si>
  <si>
    <t>LAURA</t>
  </si>
  <si>
    <t>NIMMO</t>
  </si>
  <si>
    <t>ALAN</t>
  </si>
  <si>
    <t>Senior Councillor (JB) Central Scotland Joint Valuation Board</t>
  </si>
  <si>
    <t>PATERSON</t>
  </si>
  <si>
    <t>SIOBHAN</t>
  </si>
  <si>
    <t>PATRICK</t>
  </si>
  <si>
    <t>SARAH</t>
  </si>
  <si>
    <t>REDMOND</t>
  </si>
  <si>
    <t>JACK</t>
  </si>
  <si>
    <t>ROBERTSON</t>
  </si>
  <si>
    <t>RITCHIE</t>
  </si>
  <si>
    <t>ANN</t>
  </si>
  <si>
    <t>SINCLAIR</t>
  </si>
  <si>
    <t>IAIN</t>
  </si>
  <si>
    <t>Senior Councillor (1) (Climate)</t>
  </si>
  <si>
    <t>SPEARS</t>
  </si>
  <si>
    <t>STAINBANK</t>
  </si>
  <si>
    <t>EUAN</t>
  </si>
  <si>
    <t>Senior Councillor (2) (Convenor of Civic Licensing Committee)</t>
  </si>
  <si>
    <t>TOTAL</t>
  </si>
  <si>
    <t>Notes:</t>
  </si>
  <si>
    <t>1. Under the Local Governance (Scotland) Act 2004 (Remuneration) Regulations 2007 as amended, there are four levels of remuneration payments for councillors, covering the following positions:</t>
  </si>
  <si>
    <t>-</t>
  </si>
  <si>
    <t>Civic Head (Provost) (CH)</t>
  </si>
  <si>
    <t>Leader of Council (L)</t>
  </si>
  <si>
    <t xml:space="preserve">Senior Councillors (SC), and </t>
  </si>
  <si>
    <t>Councillors (C)</t>
  </si>
  <si>
    <t>With the exception of Senior Councillors, the level of remuneration is set in the Regulations.</t>
  </si>
  <si>
    <t>Councils have a degree of discretion in setting the number of, and remuneration for, Senior Councillors within certain parameters.</t>
  </si>
  <si>
    <t>Councillors may also be entitled to remuneration from Joint Board positions (JB).</t>
  </si>
  <si>
    <t>2. Remuneration is subject to income tax and national insurance deductions.</t>
  </si>
  <si>
    <t xml:space="preserve">3. Levels of travel and subsistence payments are determined by the Allowances and Expenses Regulations. </t>
  </si>
  <si>
    <t>Councillors may claim costs incurred when carrying out approved duties.</t>
  </si>
  <si>
    <t>Receipts must be provided.</t>
  </si>
  <si>
    <t>Expenses relate only to the reimbursement of actual expenditure incurred by Councillors.</t>
  </si>
  <si>
    <t>Other Travel refers to the use by Councillors of public transport and taxis while carrying out approved duties.</t>
  </si>
  <si>
    <t>This expenditure is reimbursed to Councillors.</t>
  </si>
  <si>
    <t>4. Joint Board Expenses refers to expenses claimed by members of Central Scotland Valuation Joint Board and relates to car and public transport expenses.</t>
  </si>
  <si>
    <t>5. Councillors are entitled to be reimbursed for that element of their telephone expenses that relates directly to their duties as Councillors.</t>
  </si>
  <si>
    <t>6. Councillors who hold more than one senior position receive only one payment attributable to the higher paid of the two positions.</t>
  </si>
  <si>
    <t>Councillor | SC1 until 16/04/2023</t>
  </si>
  <si>
    <t xml:space="preserve">Name
(A)
</t>
  </si>
  <si>
    <t xml:space="preserve">Position Held
(B)
</t>
  </si>
  <si>
    <t xml:space="preserve">Salary
(C)
</t>
  </si>
  <si>
    <t xml:space="preserve">Car &amp; Van
Mileage
Expenses
(D)
</t>
  </si>
  <si>
    <t xml:space="preserve"> Car &amp; Public Transport Expenses (Joint Boards)
(E)
  </t>
  </si>
  <si>
    <t xml:space="preserve">Other Travel
(F)
</t>
  </si>
  <si>
    <t xml:space="preserve">Subsistence
Expenses
(G)
</t>
  </si>
  <si>
    <t xml:space="preserve">Training &amp; Conference
Expenses Claimed
(H)
</t>
  </si>
  <si>
    <t xml:space="preserve">Telephone &amp; (ICT)
Expenses Claimed
(I)
</t>
  </si>
  <si>
    <t xml:space="preserve">Other Allowances &amp; Expenses
(J)
</t>
  </si>
  <si>
    <t xml:space="preserve">Total Expenses
D+E+F+G+H+I+J = 
(K)
</t>
  </si>
  <si>
    <t xml:space="preserve">Salary &amp; Expenses
Total
C+K = 
(L)
</t>
  </si>
  <si>
    <t>Training Conferences, Accommodation &amp; Travel
Paid Direct by Council
(C)
£</t>
  </si>
  <si>
    <t xml:space="preserve">Telephone &amp; ICT Expenses
Met By Council
(D)
£             </t>
  </si>
  <si>
    <t xml:space="preserve">Other Travel
Paid Direct by Council
(E)
£                </t>
  </si>
  <si>
    <t>Total Expenses
Met by Council
C+D+E =
(F)
£</t>
  </si>
  <si>
    <t>Civic Offier &amp; Vehicle</t>
  </si>
  <si>
    <t>Subtotal</t>
  </si>
  <si>
    <t>NOTE 1:  The details shown in the table highlight costs in respect of training and conferences, telephone and ICT expenses, and other travel.  The costs were met directly by the Council.</t>
  </si>
  <si>
    <t>NOTE 2:  Falkirk Council has one Council vehicle for use by Elected Members.  The Council vehicle is for the use of Councillors in undertaking their approved duties, where considered appropriate. Guidance issued by the Scottish Local Authorities Remuneration Committee requires the costs associated with the use of the vehicles by Councillors on approved duties to be reported annually.
The vehicle may also be used by officers and appropriate others but without the requirement to report associated costs.  The costs of vehicle usage are met directly by the Council and are not reclaimed by Elected Members.
The amount reported includes the estimated running cost of the vehicle together with a proportionate allocation of Civic Officer salary cost for the undertaking of civic and approved duties.</t>
  </si>
  <si>
    <t>Lunch &amp; Learn (UCI Championship)</t>
  </si>
  <si>
    <t>Lunch &amp; Learn (Freedom of Information)</t>
  </si>
  <si>
    <t>Lunch &amp; Learn (Corporate Fraud)</t>
  </si>
  <si>
    <t>Lunch &amp; Learn (The Promise)</t>
  </si>
  <si>
    <t>Lunch &amp; Learn (Libraries)</t>
  </si>
  <si>
    <t>Lunch &amp; Learn (Workforce Planning)</t>
  </si>
  <si>
    <t>Lunch &amp; Learn (Flooding)</t>
  </si>
  <si>
    <t>Lunch &amp; Learn (Community Mental Health)</t>
  </si>
  <si>
    <t>Members Briefing (Citizens Advice Bureau)</t>
  </si>
  <si>
    <t>Members Briefing (Foster Care)</t>
  </si>
  <si>
    <t>Members Briefing (Self Directed Support)</t>
  </si>
  <si>
    <t>Members Briefing (New Town Hall)</t>
  </si>
  <si>
    <t>Introduction to Microsoft Teams</t>
  </si>
  <si>
    <t>Members Briefing (Local and Active Travel)</t>
  </si>
  <si>
    <t>Members Briefing (Finance)</t>
  </si>
  <si>
    <t>Members Briefing (Tourism)</t>
  </si>
  <si>
    <t>Members Briefing (Contact Centre)</t>
  </si>
  <si>
    <t>Members Briefing (My Falkirk)</t>
  </si>
  <si>
    <t>Members Briefing (Sensory Service)</t>
  </si>
  <si>
    <t>Members Briefing (Serious Organised Crime)</t>
  </si>
  <si>
    <t>Members Briefing (Tackling Poverty)</t>
  </si>
  <si>
    <t>Members Briefing (Prevention of Homelessness)</t>
  </si>
  <si>
    <t>Members Briefing (Housing Allocations)</t>
  </si>
  <si>
    <t>Members Briefing (Improving Attendance)</t>
  </si>
  <si>
    <t>DATE</t>
  </si>
  <si>
    <t>TITLE</t>
  </si>
  <si>
    <t>COST</t>
  </si>
  <si>
    <t>NIL</t>
  </si>
  <si>
    <t>Aitchison, David
Bissett, Robert
Forrest, Gordon
Hannah, Anne
McCabe, Brian
Murtagh, Laura
Nimmo, Alan
Paterson, Siobhan
Patrick, Sarah
Redmond, Jack
Robertson, Jim
Stainbank, Euan</t>
  </si>
  <si>
    <t>Binnie, Lorna
Flynn, Jim
Garner, Paul
Hannah, Anne
Murtagh, Laura
Nimmo, Alan
Stainbank, Euan
Sinclair, Iain</t>
  </si>
  <si>
    <t>Binnie, Lorna
Bissett, Robert
Bouse, Gary
Forrest, Gordon
Hannah, Anne
McCabe, Brian
Meiklejohn, Cecil
Nimmo, Alan
Sinclair, Iain
Spears, Robert
Stainbank, Euan</t>
  </si>
  <si>
    <t>Binnie, Lorna
Bouse, Gary
Flynn, Jim
Hannah, Anne
McCabe, Brian
Nimmo, Alan
Sinclair, Iain
Spears, Robert
Stainbank, Euan</t>
  </si>
  <si>
    <t>Binnie, Lorna
Bissett, Robert
Forrest, Gordon
Garner, Paul
Hannah, Anne
Patrick, Sarah
Redmond, Jack
Ritchie, Ann
Robertson, Jim</t>
  </si>
  <si>
    <t>Balfour, David
Bouse, Gary
Flynn, Jim
Kelly, Alf
Kerr, James
Meiklejohn, Cecil
Nimmo, Alan
Paterson, Siobhan
Ritchie, Ann
Sinclair, Iain
Stainbank, Euan</t>
  </si>
  <si>
    <t>Binnie, Lorna
Bissett, Robert
Forrest, Gordon
Hannah, Anne
Kelly, Alf
Meiklejohn, Cecil</t>
  </si>
  <si>
    <t>Anslow, Margaret
Balfour, David
Binnie, Lorna
Bissett, Robert
Bouse, Gary
Kelly, Alf
McCabe, Brian
Meiklejohn, Cecil
Nimmo, Alan
Redmond, Jack
Sinclair, Iain
Spears, Robert
Stainbank, Euan</t>
  </si>
  <si>
    <t>Anslow, Margaret
Binnie, Lorna
Bouse, Gary
Devine, Stacey
Hannah, Anne
McCabe, Brian
Meiklejohn, Cecil
Murtagh, Laura
Nimmo, Alan
Spears, Robert</t>
  </si>
  <si>
    <t>Kelly, Alf
McCabe, Brian
Sinclair, Iain
Spears, Robert
Stainbank, Euan</t>
  </si>
  <si>
    <t>Hannah, Anne
Kelly, Alf
Meiklejohn, Cecil
Redmond, Jack
Sinclair, Iain
Spears, Robert</t>
  </si>
  <si>
    <t>Aitchison, David
Binnie, Lorna
Deakin, Bryan
Forrest, Gordon
Hannah, Anne
Kelly, Alf
McCabe, Brian
Nimmo, Alan
Paterson, Siobhan
Redmond, Jack
Robertson, Jim
Spears, Robert
Stainbank, Euan</t>
  </si>
  <si>
    <t>Binnie, Lorna
Bissett, Robert
Hannah, Anne
Redmond, Jack
Sinclair, Iain
Stainbank, Euan</t>
  </si>
  <si>
    <t>Bouse, Gary
Flynn, Jim
Forrest, Gordon
Hannah, Anne
Kelly, Alf
Meiklejohn, Cecil
Nimmo, Alan
Sinclair, Iain
Stainbank, Euan</t>
  </si>
  <si>
    <t>Binnie, Lorna
Devine, Stacey
Forrest, Gordon
Hannah, Anne
Kelly, Alf
Nimmo, Alan
Paterson, Siobhan
Sinclair, Iain
Spears, Robert
Stainbank, Euan</t>
  </si>
  <si>
    <t>Binnie, Lorna
Bissett, Robert
Bouse, Gary
Flynn, Jim
Forrest, Gordon
Hannah, Anne
McCabe, Brian
Murtagh, Laura
Nimmo, Alan
Sinclair, Iain
Spears, Robert
Stainbank, Euan</t>
  </si>
  <si>
    <t>Aitchison, David
Bissett, Robert
Bouse, Gary
Flynn, Jim
Forrest, Gordon
Hannah, Anne
Kelly, Alf
McCabe, Brian
Meiklejohn, Cecil
Murtagh, Laura
Nimmo, Alan
Robertson, Jim
Sinclair, Iain
Spears, Robert
Stainbank, Euan</t>
  </si>
  <si>
    <t>Aitchison, David
Bissett, Robert
Flynn, Jim
Hannah, Anne
Nimmo, Alan
Paterson, Siobhan
Redmond, Jack
Spears, Robert
Stainbank, Euan</t>
  </si>
  <si>
    <t>Binnie, Lorna
Bouse, Gary
Forrest, Gordon
Garner, Paul
Hannah, Anne
Kelly, Alf
McCabe, Brian
Meiklejohn, Cecil
Murtagh, Laura
Nimmo, Alan
Patrick, Sarah
Sinclair, Iain
Spears, Robert</t>
  </si>
  <si>
    <t>Aitchison, David
Binnie, Lorna
McCabe, Brian
Murtagh, Laura
Sinclair, Iain</t>
  </si>
  <si>
    <t>Anslow, Margaret
Balfour, David
Binnie, Lorna
Bissett, Robert
Bouse, Gary
Deakin, Bryan
Devine, Stacey
Flynn, Jim
Forrest, Gordon
Hannah, Anne
Kelly, Alf
Meiklejohn, Cecil
Patrick, Sarah
Robertson, Jim
Sinclair, Iain
Spears, Robert
Stainbank, Euan</t>
  </si>
  <si>
    <t>Balfour, David
Devine, Stacey
Meiklejohn, Cecil
Murtagh, Laura
Sinclair, Iain
Spears, Robert</t>
  </si>
  <si>
    <t>Bissett, Robert
Devine, Stacey
Hannah, Anne
Kelly, Alf
Murtagh, Laura
Redmond, Jack
Spears, Robert
Stainbank, Euan</t>
  </si>
  <si>
    <t>Bissett, Robert
McCabe, Brian
Murtagh, Laura
Nimmo, Alan
Redmond, Jack
Spears, Robert
Stainbank, Euan</t>
  </si>
  <si>
    <t>Binnie, Lorna
Bissett, Robert
Flynn, Jim
Forrest, Gordon
McCabe, Brian
Murtagh, Laura
Nimmo, Alan
Redmond, Jack
Sinclair, Iain
Spears, Robert
Stainbank, Euan</t>
  </si>
  <si>
    <t>COUNCILLOR ATTENDANCE AT TRAINING AND CONFERENCES
In addition to the duties of their elected office, councillors also undertake training and development, in groups and individually.
This summary provides details of training undertaken. In addition, councillors will also have undertaken their own programme of self-study.</t>
  </si>
  <si>
    <t>NUMBER ATTENDING</t>
  </si>
  <si>
    <t>COUNCILLOR</t>
  </si>
  <si>
    <t>Senior Councillor (1) (Education)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</si>
</sst>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4" x14ac:knownFonts="1">
    <font>
      <sz val="11"/>
      <color theme="1"/>
      <name val="Aptos Narrow"/>
      <family val="2"/>
      <scheme val="minor"/>
    </font>
    <font>
      <b/>
      <sz val="11"/>
      <color theme="1"/>
      <name val="Aptos Narrow"/>
      <family val="2"/>
      <scheme val="minor"/>
    </font>
    <font>
      <b/>
      <sz val="12"/>
      <color theme="1"/>
      <name val="Aptos Narrow"/>
      <family val="2"/>
      <scheme val="minor"/>
    </font>
    <font>
      <sz val="12"/>
      <color theme="1"/>
      <name val="Aptos Narrow"/>
      <family val="2"/>
      <scheme val="minor"/>
    </font>
  </fonts>
  <fills count="2">
    <fill>
      <patternFill patternType="none"/>
    </fill>
    <fill>
      <patternFill patternType="gray125"/>
    </fill>
  </fills>
  <borders count="5">
    <border>
      <left/>
      <right/>
      <top/>
      <bottom/>
      <diagonal/>
    </border>
    <border>
      <left/>
      <right/>
      <top style="thin">
        <color indexed="64"/>
      </top>
      <bottom style="double">
        <color indexed="64"/>
      </bottom>
      <diagonal/>
    </border>
    <border>
      <left/>
      <right/>
      <top/>
      <bottom style="thin">
        <color indexed="64"/>
      </bottom>
      <diagonal/>
    </border>
    <border>
      <left/>
      <right/>
      <top style="thin">
        <color indexed="64"/>
      </top>
      <bottom style="medium">
        <color indexed="64"/>
      </bottom>
      <diagonal/>
    </border>
    <border>
      <left/>
      <right/>
      <top/>
      <bottom style="medium">
        <color indexed="64"/>
      </bottom>
      <diagonal/>
    </border>
  </borders>
  <cellStyleXfs count="1">
    <xf numFmtId="0" fontId="0" fillId="0" borderId="0"/>
  </cellStyleXfs>
  <cellXfs count="28">
    <xf numFmtId="0" fontId="0" fillId="0" borderId="0" xfId="0"/>
    <xf numFmtId="44" fontId="1" fillId="0" borderId="0" xfId="0" applyNumberFormat="1" applyFont="1" applyAlignment="1">
      <alignment horizontal="center"/>
    </xf>
    <xf numFmtId="0" fontId="0" fillId="0" borderId="0" xfId="0" applyAlignment="1">
      <alignment horizontal="center"/>
    </xf>
    <xf numFmtId="44" fontId="0" fillId="0" borderId="0" xfId="0" applyNumberFormat="1" applyAlignment="1">
      <alignment horizontal="center"/>
    </xf>
    <xf numFmtId="0" fontId="1" fillId="0" borderId="0" xfId="0" applyFont="1" applyAlignment="1">
      <alignment horizontal="center"/>
    </xf>
    <xf numFmtId="0" fontId="2" fillId="0" borderId="0" xfId="0" applyFont="1"/>
    <xf numFmtId="0" fontId="2" fillId="0" borderId="0" xfId="0" applyFont="1" applyAlignment="1">
      <alignment horizontal="left"/>
    </xf>
    <xf numFmtId="0" fontId="2" fillId="0" borderId="0" xfId="0" applyFont="1" applyAlignment="1">
      <alignment horizontal="center"/>
    </xf>
    <xf numFmtId="0" fontId="0" fillId="0" borderId="1" xfId="0" applyBorder="1" applyAlignment="1">
      <alignment wrapText="1"/>
    </xf>
    <xf numFmtId="0" fontId="0" fillId="0" borderId="1" xfId="0" applyBorder="1"/>
    <xf numFmtId="0" fontId="0" fillId="0" borderId="1" xfId="0" applyBorder="1" applyAlignment="1">
      <alignment horizontal="center" wrapText="1"/>
    </xf>
    <xf numFmtId="0" fontId="1" fillId="0" borderId="1" xfId="0" applyFont="1" applyBorder="1" applyAlignment="1">
      <alignment horizontal="center" wrapText="1"/>
    </xf>
    <xf numFmtId="0" fontId="0" fillId="0" borderId="2" xfId="0" applyBorder="1"/>
    <xf numFmtId="44" fontId="0" fillId="0" borderId="2" xfId="0" applyNumberFormat="1" applyBorder="1" applyAlignment="1">
      <alignment horizontal="center"/>
    </xf>
    <xf numFmtId="44" fontId="1" fillId="0" borderId="2" xfId="0" applyNumberFormat="1" applyFont="1" applyBorder="1" applyAlignment="1">
      <alignment horizontal="center"/>
    </xf>
    <xf numFmtId="0" fontId="1" fillId="0" borderId="3" xfId="0" applyFont="1" applyBorder="1"/>
    <xf numFmtId="44" fontId="1" fillId="0" borderId="3" xfId="0" applyNumberFormat="1" applyFont="1" applyBorder="1" applyAlignment="1">
      <alignment horizontal="center"/>
    </xf>
    <xf numFmtId="0" fontId="0" fillId="0" borderId="0" xfId="0" applyAlignment="1">
      <alignment horizontal="left"/>
    </xf>
    <xf numFmtId="0" fontId="0" fillId="0" borderId="4" xfId="0" applyBorder="1" applyAlignment="1">
      <alignment horizontal="left"/>
    </xf>
    <xf numFmtId="0" fontId="0" fillId="0" borderId="4" xfId="0" applyBorder="1"/>
    <xf numFmtId="44" fontId="0" fillId="0" borderId="4" xfId="0" applyNumberFormat="1" applyBorder="1" applyAlignment="1">
      <alignment horizontal="center"/>
    </xf>
    <xf numFmtId="0" fontId="0" fillId="0" borderId="0" xfId="0" applyAlignment="1">
      <alignment horizontal="left" vertical="top" wrapText="1"/>
    </xf>
    <xf numFmtId="0" fontId="0" fillId="0" borderId="0" xfId="0" applyAlignment="1">
      <alignment horizontal="left" vertical="top"/>
    </xf>
    <xf numFmtId="0" fontId="2" fillId="0" borderId="0" xfId="0" applyFont="1" applyAlignment="1">
      <alignment horizontal="left" vertical="top"/>
    </xf>
    <xf numFmtId="0" fontId="1" fillId="0" borderId="0" xfId="0" applyFont="1" applyAlignment="1">
      <alignment horizontal="left" vertical="top"/>
    </xf>
    <xf numFmtId="14" fontId="0" fillId="0" borderId="0" xfId="0" applyNumberFormat="1" applyAlignment="1">
      <alignment horizontal="left" vertical="top"/>
    </xf>
    <xf numFmtId="0" fontId="0" fillId="0" borderId="0" xfId="0" applyAlignment="1">
      <alignment horizontal="left" vertical="top" wrapText="1"/>
    </xf>
    <xf numFmtId="0" fontId="3" fillId="0" borderId="0" xfId="0" applyFont="1" applyAlignment="1">
      <alignment horizontal="left" vertical="top" wrapText="1"/>
    </xf>
  </cellXfs>
  <cellStyles count="1">
    <cellStyle name="Normal" xfId="0" builtinId="0"/>
  </cellStyles>
  <dxfs count="7">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alignment horizontal="left" vertical="top" textRotation="0" wrapText="0" indent="0" justifyLastLine="0" shrinkToFit="0" readingOrder="0"/>
    </dxf>
    <dxf>
      <numFmt numFmtId="19" formatCode="dd/mm/yyyy"/>
      <alignment horizontal="left" vertical="top" textRotation="0" wrapText="0" indent="0" justifyLastLine="0" shrinkToFit="0" readingOrder="0"/>
    </dxf>
    <dxf>
      <alignment horizontal="left" vertical="top" textRotation="0" wrapText="0" indent="0" justifyLastLine="0" shrinkToFit="0" readingOrder="0"/>
    </dxf>
    <dxf>
      <font>
        <b/>
        <i val="0"/>
        <strike val="0"/>
        <condense val="0"/>
        <extend val="0"/>
        <outline val="0"/>
        <shadow val="0"/>
        <u val="none"/>
        <vertAlign val="baseline"/>
        <sz val="11"/>
        <color theme="1"/>
        <name val="Aptos Narrow"/>
        <family val="2"/>
        <scheme val="minor"/>
      </font>
      <alignment horizontal="left" vertical="top" textRotation="0" wrapText="0" indent="0" justifyLastLine="0" shrinkToFit="0" readingOrder="0"/>
    </dxf>
  </dxfs>
  <tableStyles count="0"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5A4FDD-0424-4E43-8EFD-353364F3913E}" name="Table1" displayName="Table1" ref="B7:F32" totalsRowShown="0" headerRowDxfId="6" dataDxfId="5">
  <autoFilter ref="B7:F32" xr:uid="{7C5A4FDD-0424-4E43-8EFD-353364F3913E}"/>
  <sortState xmlns:xlrd2="http://schemas.microsoft.com/office/spreadsheetml/2017/richdata2" ref="B8:F32">
    <sortCondition ref="B7:B32"/>
  </sortState>
  <tableColumns count="5">
    <tableColumn id="1" xr3:uid="{953BB886-5351-4AA1-9251-B26CD98B16A9}" name="DATE" dataDxfId="4"/>
    <tableColumn id="2" xr3:uid="{C6686441-342B-447C-AD1E-4F11CBC12201}" name="TITLE" dataDxfId="3"/>
    <tableColumn id="3" xr3:uid="{ED20A2CE-F731-414B-AE2B-1303D019B87B}" name="COST" dataDxfId="2"/>
    <tableColumn id="5" xr3:uid="{B3B9F812-C82F-4746-A42E-688BBA44590F}" name="NUMBER ATTENDING" dataDxfId="1"/>
    <tableColumn id="4" xr3:uid="{61BA056D-20FB-4631-9B77-8E5EB3E51C96}" name="COUNCILLOR"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9476F-0044-49AD-9C76-D5447D378793}">
  <dimension ref="B2:N58"/>
  <sheetViews>
    <sheetView showGridLines="0" showRowColHeaders="0" tabSelected="1" workbookViewId="0">
      <selection activeCell="D45" sqref="D45"/>
    </sheetView>
  </sheetViews>
  <sheetFormatPr defaultRowHeight="15" x14ac:dyDescent="0.25"/>
  <cols>
    <col min="1" max="1" width="3.7109375" customWidth="1"/>
    <col min="2" max="3" width="15.7109375" customWidth="1"/>
    <col min="4" max="4" width="56" bestFit="1" customWidth="1"/>
    <col min="5" max="12" width="12.7109375" style="2" customWidth="1"/>
    <col min="13" max="14" width="15.7109375" style="2" customWidth="1"/>
  </cols>
  <sheetData>
    <row r="2" spans="2:14" s="5" customFormat="1" ht="15.75" x14ac:dyDescent="0.25">
      <c r="B2" s="6" t="s">
        <v>0</v>
      </c>
      <c r="F2" s="7"/>
      <c r="G2" s="7"/>
      <c r="H2" s="7"/>
      <c r="I2" s="7"/>
      <c r="J2" s="7"/>
      <c r="K2" s="7"/>
      <c r="L2" s="7"/>
      <c r="M2" s="7"/>
      <c r="N2" s="7"/>
    </row>
    <row r="3" spans="2:14" s="5" customFormat="1" ht="15.75" x14ac:dyDescent="0.25">
      <c r="B3" s="5" t="s">
        <v>1</v>
      </c>
      <c r="E3" s="7"/>
      <c r="F3" s="7"/>
      <c r="G3" s="7"/>
      <c r="H3" s="7"/>
      <c r="I3" s="7"/>
      <c r="J3" s="7"/>
      <c r="K3" s="7"/>
      <c r="L3" s="7"/>
      <c r="M3" s="7"/>
      <c r="N3" s="7"/>
    </row>
    <row r="4" spans="2:14" s="5" customFormat="1" ht="15.75" x14ac:dyDescent="0.25">
      <c r="E4" s="7"/>
      <c r="F4" s="7"/>
      <c r="G4" s="7"/>
      <c r="H4" s="7"/>
      <c r="I4" s="7"/>
      <c r="J4" s="7"/>
      <c r="K4" s="7"/>
      <c r="L4" s="7"/>
      <c r="M4" s="7"/>
      <c r="N4" s="7"/>
    </row>
    <row r="5" spans="2:14" ht="110.1" customHeight="1" thickBot="1" x14ac:dyDescent="0.3">
      <c r="B5" s="8" t="s">
        <v>96</v>
      </c>
      <c r="C5" s="9"/>
      <c r="D5" s="8" t="s">
        <v>97</v>
      </c>
      <c r="E5" s="10" t="s">
        <v>98</v>
      </c>
      <c r="F5" s="10" t="s">
        <v>99</v>
      </c>
      <c r="G5" s="10" t="s">
        <v>100</v>
      </c>
      <c r="H5" s="10" t="s">
        <v>101</v>
      </c>
      <c r="I5" s="10" t="s">
        <v>102</v>
      </c>
      <c r="J5" s="10" t="s">
        <v>103</v>
      </c>
      <c r="K5" s="10" t="s">
        <v>104</v>
      </c>
      <c r="L5" s="10" t="s">
        <v>105</v>
      </c>
      <c r="M5" s="10" t="s">
        <v>106</v>
      </c>
      <c r="N5" s="11" t="s">
        <v>107</v>
      </c>
    </row>
    <row r="6" spans="2:14" ht="15.75" thickTop="1" x14ac:dyDescent="0.25">
      <c r="N6" s="4"/>
    </row>
    <row r="7" spans="2:14" x14ac:dyDescent="0.25">
      <c r="B7" t="s">
        <v>2</v>
      </c>
      <c r="C7" t="s">
        <v>3</v>
      </c>
      <c r="D7" t="s">
        <v>4</v>
      </c>
      <c r="E7" s="3">
        <v>20099</v>
      </c>
      <c r="F7" s="3">
        <v>0</v>
      </c>
      <c r="G7" s="3">
        <v>0</v>
      </c>
      <c r="H7" s="3">
        <v>0</v>
      </c>
      <c r="I7" s="3">
        <v>0</v>
      </c>
      <c r="J7" s="3">
        <v>0</v>
      </c>
      <c r="K7" s="3">
        <v>0</v>
      </c>
      <c r="L7" s="3">
        <v>0</v>
      </c>
      <c r="M7" s="3">
        <f t="shared" ref="M7:M36" si="0">SUM(F7:L7)</f>
        <v>0</v>
      </c>
      <c r="N7" s="1">
        <f t="shared" ref="N7:N36" si="1">E7+M7</f>
        <v>20099</v>
      </c>
    </row>
    <row r="8" spans="2:14" x14ac:dyDescent="0.25">
      <c r="B8" t="s">
        <v>5</v>
      </c>
      <c r="C8" t="s">
        <v>6</v>
      </c>
      <c r="D8" t="s">
        <v>7</v>
      </c>
      <c r="E8" s="3">
        <v>20099</v>
      </c>
      <c r="F8" s="3">
        <v>0</v>
      </c>
      <c r="G8" s="3">
        <v>0</v>
      </c>
      <c r="H8" s="3">
        <v>0</v>
      </c>
      <c r="I8" s="3">
        <v>0</v>
      </c>
      <c r="J8" s="3">
        <v>0</v>
      </c>
      <c r="K8" s="3">
        <v>0</v>
      </c>
      <c r="L8" s="3">
        <v>0</v>
      </c>
      <c r="M8" s="3">
        <f t="shared" si="0"/>
        <v>0</v>
      </c>
      <c r="N8" s="1">
        <f t="shared" si="1"/>
        <v>20099</v>
      </c>
    </row>
    <row r="9" spans="2:14" x14ac:dyDescent="0.25">
      <c r="B9" t="s">
        <v>8</v>
      </c>
      <c r="C9" t="s">
        <v>3</v>
      </c>
      <c r="D9" t="s">
        <v>9</v>
      </c>
      <c r="E9" s="3">
        <v>22586</v>
      </c>
      <c r="F9" s="3">
        <v>0</v>
      </c>
      <c r="G9" s="3">
        <v>0</v>
      </c>
      <c r="H9" s="3">
        <v>0</v>
      </c>
      <c r="I9" s="3">
        <v>0</v>
      </c>
      <c r="J9" s="3">
        <v>0</v>
      </c>
      <c r="K9" s="3">
        <v>0</v>
      </c>
      <c r="L9" s="3">
        <v>0</v>
      </c>
      <c r="M9" s="3">
        <f t="shared" si="0"/>
        <v>0</v>
      </c>
      <c r="N9" s="1">
        <f t="shared" si="1"/>
        <v>22586</v>
      </c>
    </row>
    <row r="10" spans="2:14" x14ac:dyDescent="0.25">
      <c r="B10" t="s">
        <v>10</v>
      </c>
      <c r="C10" t="s">
        <v>11</v>
      </c>
      <c r="D10" t="s">
        <v>12</v>
      </c>
      <c r="E10" s="3">
        <v>22586</v>
      </c>
      <c r="F10" s="3">
        <v>39.6</v>
      </c>
      <c r="G10" s="3">
        <v>0</v>
      </c>
      <c r="H10" s="3">
        <v>199.45</v>
      </c>
      <c r="I10" s="3">
        <v>0</v>
      </c>
      <c r="J10" s="3">
        <v>0</v>
      </c>
      <c r="K10" s="3">
        <v>308.83999999999997</v>
      </c>
      <c r="L10" s="3">
        <v>0</v>
      </c>
      <c r="M10" s="3">
        <f t="shared" si="0"/>
        <v>547.89</v>
      </c>
      <c r="N10" s="1">
        <f t="shared" si="1"/>
        <v>23133.89</v>
      </c>
    </row>
    <row r="11" spans="2:14" x14ac:dyDescent="0.25">
      <c r="B11" t="s">
        <v>13</v>
      </c>
      <c r="C11" t="s">
        <v>14</v>
      </c>
      <c r="D11" t="s">
        <v>15</v>
      </c>
      <c r="E11" s="3">
        <v>30154</v>
      </c>
      <c r="F11" s="3">
        <v>355.5</v>
      </c>
      <c r="G11" s="3">
        <v>0</v>
      </c>
      <c r="H11" s="3">
        <v>0</v>
      </c>
      <c r="I11" s="3">
        <v>0</v>
      </c>
      <c r="J11" s="3">
        <v>0</v>
      </c>
      <c r="K11" s="3">
        <v>202.07</v>
      </c>
      <c r="L11" s="3">
        <v>6</v>
      </c>
      <c r="M11" s="3">
        <f t="shared" si="0"/>
        <v>563.56999999999994</v>
      </c>
      <c r="N11" s="1">
        <f t="shared" si="1"/>
        <v>30717.57</v>
      </c>
    </row>
    <row r="12" spans="2:14" x14ac:dyDescent="0.25">
      <c r="B12" t="s">
        <v>17</v>
      </c>
      <c r="C12" t="s">
        <v>18</v>
      </c>
      <c r="D12" t="s">
        <v>19</v>
      </c>
      <c r="E12" s="3">
        <v>26943</v>
      </c>
      <c r="F12" s="3">
        <v>0</v>
      </c>
      <c r="G12" s="3">
        <v>0</v>
      </c>
      <c r="H12" s="3">
        <v>0</v>
      </c>
      <c r="I12" s="3">
        <v>0</v>
      </c>
      <c r="J12" s="3">
        <v>0</v>
      </c>
      <c r="K12" s="3">
        <v>0</v>
      </c>
      <c r="L12" s="3">
        <v>0</v>
      </c>
      <c r="M12" s="3">
        <f t="shared" si="0"/>
        <v>0</v>
      </c>
      <c r="N12" s="1">
        <f t="shared" si="1"/>
        <v>26943</v>
      </c>
    </row>
    <row r="13" spans="2:14" x14ac:dyDescent="0.25">
      <c r="B13" t="s">
        <v>20</v>
      </c>
      <c r="C13" t="s">
        <v>21</v>
      </c>
      <c r="D13" t="s">
        <v>4</v>
      </c>
      <c r="E13" s="3">
        <v>20099</v>
      </c>
      <c r="F13" s="3">
        <v>0</v>
      </c>
      <c r="G13" s="3">
        <v>0</v>
      </c>
      <c r="H13" s="3">
        <v>0</v>
      </c>
      <c r="I13" s="3">
        <v>0</v>
      </c>
      <c r="J13" s="3">
        <v>0</v>
      </c>
      <c r="K13" s="3">
        <v>0</v>
      </c>
      <c r="L13" s="3">
        <v>0</v>
      </c>
      <c r="M13" s="3">
        <f t="shared" si="0"/>
        <v>0</v>
      </c>
      <c r="N13" s="1">
        <f t="shared" si="1"/>
        <v>20099</v>
      </c>
    </row>
    <row r="14" spans="2:14" x14ac:dyDescent="0.25">
      <c r="B14" t="s">
        <v>22</v>
      </c>
      <c r="C14" t="s">
        <v>23</v>
      </c>
      <c r="D14" t="s">
        <v>24</v>
      </c>
      <c r="E14" s="3">
        <v>24149</v>
      </c>
      <c r="F14" s="3">
        <v>0</v>
      </c>
      <c r="G14" s="3">
        <v>0</v>
      </c>
      <c r="H14" s="3">
        <v>0</v>
      </c>
      <c r="I14" s="3">
        <v>0</v>
      </c>
      <c r="J14" s="3">
        <v>0</v>
      </c>
      <c r="K14" s="3">
        <v>154.56</v>
      </c>
      <c r="L14" s="3">
        <v>37</v>
      </c>
      <c r="M14" s="3">
        <f t="shared" si="0"/>
        <v>191.56</v>
      </c>
      <c r="N14" s="1">
        <f t="shared" si="1"/>
        <v>24340.560000000001</v>
      </c>
    </row>
    <row r="15" spans="2:14" x14ac:dyDescent="0.25">
      <c r="B15" t="s">
        <v>25</v>
      </c>
      <c r="C15" t="s">
        <v>26</v>
      </c>
      <c r="D15" t="s">
        <v>4</v>
      </c>
      <c r="E15" s="3">
        <v>20099</v>
      </c>
      <c r="F15" s="3">
        <v>0</v>
      </c>
      <c r="G15" s="3">
        <v>0</v>
      </c>
      <c r="H15" s="3">
        <v>0</v>
      </c>
      <c r="I15" s="3">
        <v>0</v>
      </c>
      <c r="J15" s="3">
        <v>0</v>
      </c>
      <c r="K15" s="3">
        <v>0</v>
      </c>
      <c r="L15" s="3">
        <v>0</v>
      </c>
      <c r="M15" s="3">
        <f t="shared" si="0"/>
        <v>0</v>
      </c>
      <c r="N15" s="1">
        <f t="shared" si="1"/>
        <v>20099</v>
      </c>
    </row>
    <row r="16" spans="2:14" x14ac:dyDescent="0.25">
      <c r="B16" t="s">
        <v>27</v>
      </c>
      <c r="C16" t="s">
        <v>28</v>
      </c>
      <c r="D16" t="s">
        <v>29</v>
      </c>
      <c r="E16" s="3">
        <v>26943</v>
      </c>
      <c r="F16" s="3">
        <v>0</v>
      </c>
      <c r="G16" s="3">
        <v>0</v>
      </c>
      <c r="H16" s="3">
        <v>0</v>
      </c>
      <c r="I16" s="3">
        <v>0</v>
      </c>
      <c r="J16" s="3">
        <v>0</v>
      </c>
      <c r="K16" s="3">
        <v>0</v>
      </c>
      <c r="L16" s="3">
        <v>0</v>
      </c>
      <c r="M16" s="3">
        <f t="shared" si="0"/>
        <v>0</v>
      </c>
      <c r="N16" s="1">
        <f t="shared" si="1"/>
        <v>26943</v>
      </c>
    </row>
    <row r="17" spans="2:14" x14ac:dyDescent="0.25">
      <c r="B17" t="s">
        <v>30</v>
      </c>
      <c r="C17" t="s">
        <v>31</v>
      </c>
      <c r="D17" t="s">
        <v>69</v>
      </c>
      <c r="E17" s="3">
        <v>26943</v>
      </c>
      <c r="F17" s="3">
        <v>0</v>
      </c>
      <c r="G17" s="3">
        <v>0</v>
      </c>
      <c r="H17" s="3">
        <v>0</v>
      </c>
      <c r="I17" s="3">
        <v>0</v>
      </c>
      <c r="J17" s="3">
        <v>0</v>
      </c>
      <c r="K17" s="3">
        <v>0</v>
      </c>
      <c r="L17" s="3">
        <v>0</v>
      </c>
      <c r="M17" s="3">
        <f t="shared" si="0"/>
        <v>0</v>
      </c>
      <c r="N17" s="1">
        <f t="shared" si="1"/>
        <v>26943</v>
      </c>
    </row>
    <row r="18" spans="2:14" x14ac:dyDescent="0.25">
      <c r="B18" t="s">
        <v>32</v>
      </c>
      <c r="C18" t="s">
        <v>33</v>
      </c>
      <c r="D18" t="s">
        <v>34</v>
      </c>
      <c r="E18" s="3">
        <v>26943</v>
      </c>
      <c r="F18" s="3">
        <v>0</v>
      </c>
      <c r="G18" s="3">
        <v>0</v>
      </c>
      <c r="H18" s="3">
        <v>0</v>
      </c>
      <c r="I18" s="3">
        <v>0</v>
      </c>
      <c r="J18" s="3">
        <v>0</v>
      </c>
      <c r="K18" s="3">
        <v>0</v>
      </c>
      <c r="L18" s="3">
        <v>0</v>
      </c>
      <c r="M18" s="3">
        <f t="shared" si="0"/>
        <v>0</v>
      </c>
      <c r="N18" s="1">
        <f t="shared" si="1"/>
        <v>26943</v>
      </c>
    </row>
    <row r="19" spans="2:14" x14ac:dyDescent="0.25">
      <c r="B19" t="s">
        <v>37</v>
      </c>
      <c r="C19" t="s">
        <v>16</v>
      </c>
      <c r="D19" t="s">
        <v>4</v>
      </c>
      <c r="E19" s="3">
        <v>20099</v>
      </c>
      <c r="F19" s="3">
        <v>409.95</v>
      </c>
      <c r="G19" s="3">
        <v>0</v>
      </c>
      <c r="H19" s="3">
        <v>0</v>
      </c>
      <c r="I19" s="3">
        <v>0</v>
      </c>
      <c r="J19" s="3">
        <v>0</v>
      </c>
      <c r="K19" s="3">
        <v>434.19</v>
      </c>
      <c r="L19" s="3">
        <v>0</v>
      </c>
      <c r="M19" s="3">
        <f t="shared" si="0"/>
        <v>844.14</v>
      </c>
      <c r="N19" s="1">
        <f t="shared" si="1"/>
        <v>20943.14</v>
      </c>
    </row>
    <row r="20" spans="2:14" x14ac:dyDescent="0.25">
      <c r="B20" t="s">
        <v>35</v>
      </c>
      <c r="C20" t="s">
        <v>36</v>
      </c>
      <c r="D20" t="s">
        <v>4</v>
      </c>
      <c r="E20" s="3">
        <v>20099</v>
      </c>
      <c r="F20" s="3">
        <v>0</v>
      </c>
      <c r="G20" s="3">
        <v>0</v>
      </c>
      <c r="H20" s="3">
        <v>0</v>
      </c>
      <c r="I20" s="3">
        <v>0</v>
      </c>
      <c r="J20" s="3">
        <v>0</v>
      </c>
      <c r="K20" s="3">
        <v>0</v>
      </c>
      <c r="L20" s="3">
        <v>0</v>
      </c>
      <c r="M20" s="3">
        <f t="shared" si="0"/>
        <v>0</v>
      </c>
      <c r="N20" s="1">
        <f t="shared" si="1"/>
        <v>20099</v>
      </c>
    </row>
    <row r="21" spans="2:14" x14ac:dyDescent="0.25">
      <c r="B21" t="s">
        <v>38</v>
      </c>
      <c r="C21" t="s">
        <v>39</v>
      </c>
      <c r="D21" t="s">
        <v>40</v>
      </c>
      <c r="E21" s="3">
        <v>26943</v>
      </c>
      <c r="F21" s="3">
        <v>0</v>
      </c>
      <c r="G21" s="3">
        <v>0</v>
      </c>
      <c r="H21" s="3">
        <v>0</v>
      </c>
      <c r="I21" s="3">
        <v>0</v>
      </c>
      <c r="J21" s="3">
        <v>0</v>
      </c>
      <c r="K21" s="3">
        <v>0</v>
      </c>
      <c r="L21" s="3">
        <v>0</v>
      </c>
      <c r="M21" s="3">
        <f t="shared" si="0"/>
        <v>0</v>
      </c>
      <c r="N21" s="1">
        <f t="shared" si="1"/>
        <v>26943</v>
      </c>
    </row>
    <row r="22" spans="2:14" x14ac:dyDescent="0.25">
      <c r="B22" t="s">
        <v>41</v>
      </c>
      <c r="C22" t="s">
        <v>42</v>
      </c>
      <c r="D22" t="s">
        <v>43</v>
      </c>
      <c r="E22" s="3">
        <v>24149</v>
      </c>
      <c r="F22" s="3">
        <v>0</v>
      </c>
      <c r="G22" s="3">
        <v>0</v>
      </c>
      <c r="H22" s="3">
        <v>0</v>
      </c>
      <c r="I22" s="3">
        <v>0</v>
      </c>
      <c r="J22" s="3">
        <v>0</v>
      </c>
      <c r="K22" s="3">
        <v>0</v>
      </c>
      <c r="L22" s="3">
        <v>0</v>
      </c>
      <c r="M22" s="3">
        <f t="shared" si="0"/>
        <v>0</v>
      </c>
      <c r="N22" s="1">
        <f t="shared" si="1"/>
        <v>24149</v>
      </c>
    </row>
    <row r="23" spans="2:14" x14ac:dyDescent="0.25">
      <c r="B23" t="s">
        <v>44</v>
      </c>
      <c r="C23" t="s">
        <v>45</v>
      </c>
      <c r="D23" t="s">
        <v>7</v>
      </c>
      <c r="E23" s="3">
        <v>20099</v>
      </c>
      <c r="F23" s="3">
        <v>0</v>
      </c>
      <c r="G23" s="3">
        <v>0</v>
      </c>
      <c r="H23" s="3">
        <v>0</v>
      </c>
      <c r="I23" s="3">
        <v>0</v>
      </c>
      <c r="J23" s="3">
        <v>0</v>
      </c>
      <c r="K23" s="3">
        <v>0</v>
      </c>
      <c r="L23" s="3">
        <v>0</v>
      </c>
      <c r="M23" s="3">
        <f t="shared" si="0"/>
        <v>0</v>
      </c>
      <c r="N23" s="1">
        <f t="shared" si="1"/>
        <v>20099</v>
      </c>
    </row>
    <row r="24" spans="2:14" x14ac:dyDescent="0.25">
      <c r="B24" t="s">
        <v>46</v>
      </c>
      <c r="C24" t="s">
        <v>26</v>
      </c>
      <c r="D24" t="s">
        <v>47</v>
      </c>
      <c r="E24" s="3">
        <v>22586</v>
      </c>
      <c r="F24" s="3">
        <v>0</v>
      </c>
      <c r="G24" s="3">
        <v>0</v>
      </c>
      <c r="H24" s="3">
        <v>0</v>
      </c>
      <c r="I24" s="3">
        <v>0</v>
      </c>
      <c r="J24" s="3">
        <v>0</v>
      </c>
      <c r="K24" s="3">
        <v>0</v>
      </c>
      <c r="L24" s="3">
        <v>0</v>
      </c>
      <c r="M24" s="3">
        <f t="shared" si="0"/>
        <v>0</v>
      </c>
      <c r="N24" s="1">
        <f t="shared" si="1"/>
        <v>22586</v>
      </c>
    </row>
    <row r="25" spans="2:14" x14ac:dyDescent="0.25">
      <c r="B25" t="s">
        <v>48</v>
      </c>
      <c r="C25" t="s">
        <v>49</v>
      </c>
      <c r="D25" t="s">
        <v>4</v>
      </c>
      <c r="E25" s="3">
        <v>20099</v>
      </c>
      <c r="F25" s="3">
        <v>467.1</v>
      </c>
      <c r="G25" s="3">
        <v>0</v>
      </c>
      <c r="H25" s="3">
        <v>0</v>
      </c>
      <c r="I25" s="3">
        <v>0</v>
      </c>
      <c r="J25" s="3">
        <v>0</v>
      </c>
      <c r="K25" s="3">
        <v>0</v>
      </c>
      <c r="L25" s="3">
        <v>0</v>
      </c>
      <c r="M25" s="3">
        <f t="shared" si="0"/>
        <v>467.1</v>
      </c>
      <c r="N25" s="1">
        <f t="shared" si="1"/>
        <v>20566.099999999999</v>
      </c>
    </row>
    <row r="26" spans="2:14" x14ac:dyDescent="0.25">
      <c r="B26" t="s">
        <v>50</v>
      </c>
      <c r="C26" t="s">
        <v>51</v>
      </c>
      <c r="D26" t="s">
        <v>52</v>
      </c>
      <c r="E26" s="3">
        <v>40205</v>
      </c>
      <c r="F26" s="3">
        <v>0</v>
      </c>
      <c r="G26" s="3">
        <v>0</v>
      </c>
      <c r="H26" s="3">
        <v>84.6</v>
      </c>
      <c r="I26" s="3">
        <v>0</v>
      </c>
      <c r="J26" s="3">
        <v>0</v>
      </c>
      <c r="K26" s="3">
        <v>0</v>
      </c>
      <c r="L26" s="3">
        <v>0</v>
      </c>
      <c r="M26" s="3">
        <f t="shared" si="0"/>
        <v>84.6</v>
      </c>
      <c r="N26" s="1">
        <f t="shared" si="1"/>
        <v>40289.599999999999</v>
      </c>
    </row>
    <row r="27" spans="2:14" x14ac:dyDescent="0.25">
      <c r="B27" t="s">
        <v>53</v>
      </c>
      <c r="C27" t="s">
        <v>54</v>
      </c>
      <c r="D27" t="s">
        <v>95</v>
      </c>
      <c r="E27" s="3">
        <f>1197.47+19205.75</f>
        <v>20403.22</v>
      </c>
      <c r="F27" s="3">
        <v>0</v>
      </c>
      <c r="G27" s="3">
        <v>0</v>
      </c>
      <c r="H27" s="3">
        <v>0</v>
      </c>
      <c r="I27" s="3">
        <v>0</v>
      </c>
      <c r="J27" s="3">
        <v>0</v>
      </c>
      <c r="K27" s="3">
        <v>61.26</v>
      </c>
      <c r="L27" s="3">
        <v>0</v>
      </c>
      <c r="M27" s="3">
        <f t="shared" si="0"/>
        <v>61.26</v>
      </c>
      <c r="N27" s="1">
        <f t="shared" si="1"/>
        <v>20464.48</v>
      </c>
    </row>
    <row r="28" spans="2:14" x14ac:dyDescent="0.25">
      <c r="B28" t="s">
        <v>55</v>
      </c>
      <c r="C28" t="s">
        <v>56</v>
      </c>
      <c r="D28" t="s">
        <v>57</v>
      </c>
      <c r="E28" s="3">
        <v>25128</v>
      </c>
      <c r="F28" s="3">
        <v>106.65</v>
      </c>
      <c r="G28" s="3">
        <v>0</v>
      </c>
      <c r="H28" s="3">
        <v>0</v>
      </c>
      <c r="I28" s="3">
        <v>0</v>
      </c>
      <c r="J28" s="3">
        <v>0</v>
      </c>
      <c r="K28" s="3">
        <v>169.24</v>
      </c>
      <c r="L28" s="3">
        <v>0</v>
      </c>
      <c r="M28" s="3">
        <f t="shared" si="0"/>
        <v>275.89</v>
      </c>
      <c r="N28" s="1">
        <f t="shared" si="1"/>
        <v>25403.89</v>
      </c>
    </row>
    <row r="29" spans="2:14" x14ac:dyDescent="0.25">
      <c r="B29" t="s">
        <v>58</v>
      </c>
      <c r="C29" t="s">
        <v>59</v>
      </c>
      <c r="D29" t="s">
        <v>4</v>
      </c>
      <c r="E29" s="3">
        <v>20099</v>
      </c>
      <c r="F29" s="3">
        <v>0</v>
      </c>
      <c r="G29" s="3">
        <v>0</v>
      </c>
      <c r="H29" s="3">
        <v>0</v>
      </c>
      <c r="I29" s="3">
        <v>0</v>
      </c>
      <c r="J29" s="3">
        <v>0</v>
      </c>
      <c r="K29" s="3">
        <v>0</v>
      </c>
      <c r="L29" s="3">
        <v>0</v>
      </c>
      <c r="M29" s="3">
        <f t="shared" si="0"/>
        <v>0</v>
      </c>
      <c r="N29" s="1">
        <f t="shared" si="1"/>
        <v>20099</v>
      </c>
    </row>
    <row r="30" spans="2:14" x14ac:dyDescent="0.25">
      <c r="B30" t="s">
        <v>60</v>
      </c>
      <c r="C30" t="s">
        <v>61</v>
      </c>
      <c r="D30" t="s">
        <v>4</v>
      </c>
      <c r="E30" s="3">
        <v>20099</v>
      </c>
      <c r="F30" s="3">
        <v>0</v>
      </c>
      <c r="G30" s="3">
        <v>0</v>
      </c>
      <c r="H30" s="3">
        <v>0</v>
      </c>
      <c r="I30" s="3">
        <v>0</v>
      </c>
      <c r="J30" s="3">
        <v>0</v>
      </c>
      <c r="K30" s="3">
        <v>0</v>
      </c>
      <c r="L30" s="3">
        <v>0</v>
      </c>
      <c r="M30" s="3">
        <f t="shared" si="0"/>
        <v>0</v>
      </c>
      <c r="N30" s="1">
        <f t="shared" si="1"/>
        <v>20099</v>
      </c>
    </row>
    <row r="31" spans="2:14" x14ac:dyDescent="0.25">
      <c r="B31" t="s">
        <v>62</v>
      </c>
      <c r="C31" t="s">
        <v>63</v>
      </c>
      <c r="D31" t="s">
        <v>4</v>
      </c>
      <c r="E31" s="3">
        <v>20099</v>
      </c>
      <c r="F31" s="3">
        <v>0</v>
      </c>
      <c r="G31" s="3">
        <v>0</v>
      </c>
      <c r="H31" s="3">
        <v>0</v>
      </c>
      <c r="I31" s="3">
        <v>0</v>
      </c>
      <c r="J31" s="3">
        <v>0</v>
      </c>
      <c r="K31" s="3">
        <v>0</v>
      </c>
      <c r="L31" s="3">
        <v>0</v>
      </c>
      <c r="M31" s="3">
        <f t="shared" si="0"/>
        <v>0</v>
      </c>
      <c r="N31" s="1">
        <f t="shared" si="1"/>
        <v>20099</v>
      </c>
    </row>
    <row r="32" spans="2:14" x14ac:dyDescent="0.25">
      <c r="B32" t="s">
        <v>65</v>
      </c>
      <c r="C32" t="s">
        <v>66</v>
      </c>
      <c r="D32" t="s">
        <v>4</v>
      </c>
      <c r="E32" s="3">
        <v>20099</v>
      </c>
      <c r="F32" s="3">
        <v>0</v>
      </c>
      <c r="G32" s="3">
        <v>0</v>
      </c>
      <c r="H32" s="3">
        <v>0</v>
      </c>
      <c r="I32" s="3">
        <v>0</v>
      </c>
      <c r="J32" s="3">
        <v>0</v>
      </c>
      <c r="K32" s="3">
        <v>0</v>
      </c>
      <c r="L32" s="3">
        <v>0</v>
      </c>
      <c r="M32" s="3">
        <f t="shared" si="0"/>
        <v>0</v>
      </c>
      <c r="N32" s="1">
        <f t="shared" si="1"/>
        <v>20099</v>
      </c>
    </row>
    <row r="33" spans="2:14" x14ac:dyDescent="0.25">
      <c r="B33" t="s">
        <v>64</v>
      </c>
      <c r="C33" t="s">
        <v>16</v>
      </c>
      <c r="D33" t="s">
        <v>4</v>
      </c>
      <c r="E33" s="3">
        <v>20099</v>
      </c>
      <c r="F33" s="3">
        <v>0</v>
      </c>
      <c r="G33" s="3">
        <v>0</v>
      </c>
      <c r="H33" s="3">
        <v>0</v>
      </c>
      <c r="I33" s="3">
        <v>0</v>
      </c>
      <c r="J33" s="3">
        <v>0</v>
      </c>
      <c r="K33" s="3">
        <v>0</v>
      </c>
      <c r="L33" s="3">
        <v>0</v>
      </c>
      <c r="M33" s="3">
        <f t="shared" si="0"/>
        <v>0</v>
      </c>
      <c r="N33" s="1">
        <f t="shared" si="1"/>
        <v>20099</v>
      </c>
    </row>
    <row r="34" spans="2:14" x14ac:dyDescent="0.25">
      <c r="B34" t="s">
        <v>67</v>
      </c>
      <c r="C34" t="s">
        <v>68</v>
      </c>
      <c r="D34" t="s">
        <v>172</v>
      </c>
      <c r="E34" s="3">
        <v>26943</v>
      </c>
      <c r="F34" s="3">
        <v>0</v>
      </c>
      <c r="G34" s="3">
        <v>0</v>
      </c>
      <c r="H34" s="3">
        <v>26.8</v>
      </c>
      <c r="I34" s="3">
        <v>0</v>
      </c>
      <c r="J34" s="3">
        <v>0</v>
      </c>
      <c r="K34" s="3">
        <v>0</v>
      </c>
      <c r="L34" s="3">
        <v>0</v>
      </c>
      <c r="M34" s="3">
        <f t="shared" si="0"/>
        <v>26.8</v>
      </c>
      <c r="N34" s="1">
        <f t="shared" si="1"/>
        <v>26969.8</v>
      </c>
    </row>
    <row r="35" spans="2:14" x14ac:dyDescent="0.25">
      <c r="B35" t="s">
        <v>70</v>
      </c>
      <c r="C35" t="s">
        <v>14</v>
      </c>
      <c r="D35" t="s">
        <v>4</v>
      </c>
      <c r="E35" s="3">
        <v>20099</v>
      </c>
      <c r="F35" s="3">
        <v>0</v>
      </c>
      <c r="G35" s="3">
        <v>0</v>
      </c>
      <c r="H35" s="3">
        <v>0</v>
      </c>
      <c r="I35" s="3">
        <v>0</v>
      </c>
      <c r="J35" s="3">
        <v>0</v>
      </c>
      <c r="K35" s="3">
        <v>0</v>
      </c>
      <c r="L35" s="3">
        <v>0</v>
      </c>
      <c r="M35" s="3">
        <f t="shared" si="0"/>
        <v>0</v>
      </c>
      <c r="N35" s="1">
        <f t="shared" si="1"/>
        <v>20099</v>
      </c>
    </row>
    <row r="36" spans="2:14" x14ac:dyDescent="0.25">
      <c r="B36" s="12" t="s">
        <v>71</v>
      </c>
      <c r="C36" s="12" t="s">
        <v>72</v>
      </c>
      <c r="D36" s="12" t="s">
        <v>73</v>
      </c>
      <c r="E36" s="13">
        <v>24149</v>
      </c>
      <c r="F36" s="13">
        <v>0</v>
      </c>
      <c r="G36" s="13">
        <v>0</v>
      </c>
      <c r="H36" s="13">
        <v>0</v>
      </c>
      <c r="I36" s="13">
        <v>0</v>
      </c>
      <c r="J36" s="13">
        <v>0</v>
      </c>
      <c r="K36" s="13">
        <v>0</v>
      </c>
      <c r="L36" s="13">
        <v>0</v>
      </c>
      <c r="M36" s="13">
        <f t="shared" si="0"/>
        <v>0</v>
      </c>
      <c r="N36" s="14">
        <f t="shared" si="1"/>
        <v>24149</v>
      </c>
    </row>
    <row r="37" spans="2:14" x14ac:dyDescent="0.25">
      <c r="N37" s="4"/>
    </row>
    <row r="38" spans="2:14" ht="15.75" thickBot="1" x14ac:dyDescent="0.3">
      <c r="B38" s="15" t="s">
        <v>74</v>
      </c>
      <c r="C38" s="15"/>
      <c r="D38" s="15"/>
      <c r="E38" s="16">
        <f>SUM(E7:E36)</f>
        <v>699139.22</v>
      </c>
      <c r="F38" s="16">
        <f t="shared" ref="F38:N38" si="2">SUM(F7:F36)</f>
        <v>1378.8000000000002</v>
      </c>
      <c r="G38" s="16">
        <f t="shared" si="2"/>
        <v>0</v>
      </c>
      <c r="H38" s="16">
        <f t="shared" si="2"/>
        <v>310.84999999999997</v>
      </c>
      <c r="I38" s="16">
        <f t="shared" si="2"/>
        <v>0</v>
      </c>
      <c r="J38" s="16">
        <f t="shared" si="2"/>
        <v>0</v>
      </c>
      <c r="K38" s="16">
        <f t="shared" si="2"/>
        <v>1330.16</v>
      </c>
      <c r="L38" s="16">
        <f t="shared" si="2"/>
        <v>43</v>
      </c>
      <c r="M38" s="16">
        <f t="shared" si="2"/>
        <v>3062.81</v>
      </c>
      <c r="N38" s="16">
        <f t="shared" si="2"/>
        <v>702202.03</v>
      </c>
    </row>
    <row r="40" spans="2:14" x14ac:dyDescent="0.25">
      <c r="B40" t="s">
        <v>75</v>
      </c>
    </row>
    <row r="41" spans="2:14" x14ac:dyDescent="0.25">
      <c r="B41" t="s">
        <v>76</v>
      </c>
    </row>
    <row r="42" spans="2:14" x14ac:dyDescent="0.25">
      <c r="B42" s="2" t="s">
        <v>77</v>
      </c>
      <c r="C42" t="s">
        <v>78</v>
      </c>
    </row>
    <row r="43" spans="2:14" x14ac:dyDescent="0.25">
      <c r="B43" s="2" t="s">
        <v>77</v>
      </c>
      <c r="C43" t="s">
        <v>79</v>
      </c>
    </row>
    <row r="44" spans="2:14" x14ac:dyDescent="0.25">
      <c r="B44" s="2" t="s">
        <v>77</v>
      </c>
      <c r="C44" t="s">
        <v>80</v>
      </c>
    </row>
    <row r="45" spans="2:14" x14ac:dyDescent="0.25">
      <c r="B45" s="2" t="s">
        <v>77</v>
      </c>
      <c r="C45" t="s">
        <v>81</v>
      </c>
    </row>
    <row r="46" spans="2:14" x14ac:dyDescent="0.25">
      <c r="C46" t="s">
        <v>82</v>
      </c>
    </row>
    <row r="47" spans="2:14" x14ac:dyDescent="0.25">
      <c r="C47" t="s">
        <v>83</v>
      </c>
    </row>
    <row r="48" spans="2:14" x14ac:dyDescent="0.25">
      <c r="C48" t="s">
        <v>84</v>
      </c>
    </row>
    <row r="49" spans="2:3" x14ac:dyDescent="0.25">
      <c r="B49" t="s">
        <v>85</v>
      </c>
    </row>
    <row r="50" spans="2:3" x14ac:dyDescent="0.25">
      <c r="B50" t="s">
        <v>86</v>
      </c>
    </row>
    <row r="51" spans="2:3" x14ac:dyDescent="0.25">
      <c r="C51" t="s">
        <v>87</v>
      </c>
    </row>
    <row r="52" spans="2:3" x14ac:dyDescent="0.25">
      <c r="C52" t="s">
        <v>88</v>
      </c>
    </row>
    <row r="53" spans="2:3" x14ac:dyDescent="0.25">
      <c r="C53" t="s">
        <v>89</v>
      </c>
    </row>
    <row r="54" spans="2:3" x14ac:dyDescent="0.25">
      <c r="C54" t="s">
        <v>90</v>
      </c>
    </row>
    <row r="55" spans="2:3" x14ac:dyDescent="0.25">
      <c r="C55" t="s">
        <v>91</v>
      </c>
    </row>
    <row r="56" spans="2:3" x14ac:dyDescent="0.25">
      <c r="B56" t="s">
        <v>92</v>
      </c>
    </row>
    <row r="57" spans="2:3" x14ac:dyDescent="0.25">
      <c r="B57" t="s">
        <v>93</v>
      </c>
    </row>
    <row r="58" spans="2:3" x14ac:dyDescent="0.25">
      <c r="B58" t="s">
        <v>94</v>
      </c>
    </row>
  </sheetData>
  <sortState xmlns:xlrd2="http://schemas.microsoft.com/office/spreadsheetml/2017/richdata2" ref="B7:N36">
    <sortCondition ref="B7:B36"/>
  </sortState>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E549D-2074-43B4-BBF4-F67ACB22058C}">
  <dimension ref="B2:H82"/>
  <sheetViews>
    <sheetView showGridLines="0" showRowColHeaders="0" workbookViewId="0">
      <selection activeCell="D35" sqref="D35"/>
    </sheetView>
  </sheetViews>
  <sheetFormatPr defaultRowHeight="15" x14ac:dyDescent="0.25"/>
  <cols>
    <col min="1" max="1" width="3.7109375" customWidth="1"/>
    <col min="2" max="3" width="15.7109375" customWidth="1"/>
    <col min="4" max="4" width="56" bestFit="1" customWidth="1"/>
    <col min="5" max="8" width="15.7109375" style="2" customWidth="1"/>
  </cols>
  <sheetData>
    <row r="2" spans="2:8" s="5" customFormat="1" ht="15.75" x14ac:dyDescent="0.25">
      <c r="B2" s="6" t="s">
        <v>0</v>
      </c>
      <c r="F2" s="7"/>
      <c r="G2" s="7"/>
      <c r="H2" s="7"/>
    </row>
    <row r="3" spans="2:8" s="5" customFormat="1" ht="15.75" x14ac:dyDescent="0.25">
      <c r="B3" s="5" t="s">
        <v>1</v>
      </c>
      <c r="E3" s="7"/>
      <c r="F3" s="7"/>
      <c r="G3" s="7"/>
      <c r="H3" s="7"/>
    </row>
    <row r="4" spans="2:8" s="5" customFormat="1" ht="15.75" x14ac:dyDescent="0.25">
      <c r="E4" s="7"/>
      <c r="F4" s="7"/>
      <c r="G4" s="7"/>
      <c r="H4" s="7"/>
    </row>
    <row r="5" spans="2:8" ht="125.1" customHeight="1" thickBot="1" x14ac:dyDescent="0.3">
      <c r="B5" s="8" t="s">
        <v>96</v>
      </c>
      <c r="C5" s="9"/>
      <c r="D5" s="8" t="s">
        <v>97</v>
      </c>
      <c r="E5" s="10" t="s">
        <v>108</v>
      </c>
      <c r="F5" s="10" t="s">
        <v>109</v>
      </c>
      <c r="G5" s="10" t="s">
        <v>110</v>
      </c>
      <c r="H5" s="10" t="s">
        <v>111</v>
      </c>
    </row>
    <row r="6" spans="2:8" ht="15.75" thickTop="1" x14ac:dyDescent="0.25"/>
    <row r="7" spans="2:8" x14ac:dyDescent="0.25">
      <c r="B7" t="s">
        <v>2</v>
      </c>
      <c r="C7" t="s">
        <v>3</v>
      </c>
      <c r="D7" t="s">
        <v>4</v>
      </c>
      <c r="E7" s="3">
        <v>0</v>
      </c>
      <c r="F7" s="3">
        <v>0</v>
      </c>
      <c r="G7" s="3">
        <v>0</v>
      </c>
      <c r="H7" s="3">
        <f t="shared" ref="H7:H36" si="0">SUM(E7:G7)</f>
        <v>0</v>
      </c>
    </row>
    <row r="8" spans="2:8" x14ac:dyDescent="0.25">
      <c r="B8" t="s">
        <v>5</v>
      </c>
      <c r="C8" t="s">
        <v>6</v>
      </c>
      <c r="D8" t="s">
        <v>7</v>
      </c>
      <c r="E8" s="3">
        <v>0</v>
      </c>
      <c r="F8" s="3">
        <v>0</v>
      </c>
      <c r="G8" s="3">
        <v>0</v>
      </c>
      <c r="H8" s="3">
        <f t="shared" si="0"/>
        <v>0</v>
      </c>
    </row>
    <row r="9" spans="2:8" x14ac:dyDescent="0.25">
      <c r="B9" t="s">
        <v>8</v>
      </c>
      <c r="C9" t="s">
        <v>3</v>
      </c>
      <c r="D9" t="s">
        <v>9</v>
      </c>
      <c r="E9" s="3">
        <v>0</v>
      </c>
      <c r="F9" s="3">
        <v>0</v>
      </c>
      <c r="G9" s="3">
        <v>432.46</v>
      </c>
      <c r="H9" s="3">
        <f t="shared" si="0"/>
        <v>432.46</v>
      </c>
    </row>
    <row r="10" spans="2:8" x14ac:dyDescent="0.25">
      <c r="B10" t="s">
        <v>10</v>
      </c>
      <c r="C10" t="s">
        <v>11</v>
      </c>
      <c r="D10" t="s">
        <v>12</v>
      </c>
      <c r="E10" s="3">
        <v>0</v>
      </c>
      <c r="F10" s="3">
        <v>0</v>
      </c>
      <c r="G10" s="3">
        <v>0</v>
      </c>
      <c r="H10" s="3">
        <f t="shared" si="0"/>
        <v>0</v>
      </c>
    </row>
    <row r="11" spans="2:8" x14ac:dyDescent="0.25">
      <c r="B11" t="s">
        <v>13</v>
      </c>
      <c r="C11" t="s">
        <v>14</v>
      </c>
      <c r="D11" t="s">
        <v>15</v>
      </c>
      <c r="E11" s="3">
        <v>0</v>
      </c>
      <c r="F11" s="3">
        <v>0</v>
      </c>
      <c r="G11" s="3">
        <v>1477.51</v>
      </c>
      <c r="H11" s="3">
        <f t="shared" si="0"/>
        <v>1477.51</v>
      </c>
    </row>
    <row r="12" spans="2:8" x14ac:dyDescent="0.25">
      <c r="B12" t="s">
        <v>17</v>
      </c>
      <c r="C12" t="s">
        <v>18</v>
      </c>
      <c r="D12" t="s">
        <v>19</v>
      </c>
      <c r="E12" s="3">
        <v>0</v>
      </c>
      <c r="F12" s="3">
        <v>0</v>
      </c>
      <c r="G12" s="3">
        <v>0</v>
      </c>
      <c r="H12" s="3">
        <f t="shared" si="0"/>
        <v>0</v>
      </c>
    </row>
    <row r="13" spans="2:8" x14ac:dyDescent="0.25">
      <c r="B13" t="s">
        <v>20</v>
      </c>
      <c r="C13" t="s">
        <v>21</v>
      </c>
      <c r="D13" t="s">
        <v>4</v>
      </c>
      <c r="E13" s="3">
        <v>0</v>
      </c>
      <c r="F13" s="3">
        <v>0</v>
      </c>
      <c r="G13" s="3">
        <v>0</v>
      </c>
      <c r="H13" s="3">
        <f t="shared" si="0"/>
        <v>0</v>
      </c>
    </row>
    <row r="14" spans="2:8" x14ac:dyDescent="0.25">
      <c r="B14" t="s">
        <v>22</v>
      </c>
      <c r="C14" t="s">
        <v>23</v>
      </c>
      <c r="D14" t="s">
        <v>24</v>
      </c>
      <c r="E14" s="3">
        <v>0</v>
      </c>
      <c r="F14" s="3">
        <v>0</v>
      </c>
      <c r="G14" s="3">
        <v>90.69</v>
      </c>
      <c r="H14" s="3">
        <f t="shared" si="0"/>
        <v>90.69</v>
      </c>
    </row>
    <row r="15" spans="2:8" x14ac:dyDescent="0.25">
      <c r="B15" t="s">
        <v>25</v>
      </c>
      <c r="C15" t="s">
        <v>26</v>
      </c>
      <c r="D15" t="s">
        <v>4</v>
      </c>
      <c r="E15" s="3">
        <v>0</v>
      </c>
      <c r="F15" s="3">
        <v>0</v>
      </c>
      <c r="G15" s="3">
        <v>0</v>
      </c>
      <c r="H15" s="3">
        <f t="shared" si="0"/>
        <v>0</v>
      </c>
    </row>
    <row r="16" spans="2:8" x14ac:dyDescent="0.25">
      <c r="B16" t="s">
        <v>27</v>
      </c>
      <c r="C16" t="s">
        <v>28</v>
      </c>
      <c r="D16" t="s">
        <v>29</v>
      </c>
      <c r="E16" s="3">
        <v>0</v>
      </c>
      <c r="F16" s="3">
        <v>0</v>
      </c>
      <c r="G16" s="3">
        <v>0</v>
      </c>
      <c r="H16" s="3">
        <f t="shared" si="0"/>
        <v>0</v>
      </c>
    </row>
    <row r="17" spans="2:8" x14ac:dyDescent="0.25">
      <c r="B17" t="s">
        <v>30</v>
      </c>
      <c r="C17" t="s">
        <v>31</v>
      </c>
      <c r="D17" t="s">
        <v>69</v>
      </c>
      <c r="E17" s="3">
        <v>0</v>
      </c>
      <c r="F17" s="3">
        <v>0</v>
      </c>
      <c r="G17" s="3">
        <v>0</v>
      </c>
      <c r="H17" s="3">
        <f t="shared" si="0"/>
        <v>0</v>
      </c>
    </row>
    <row r="18" spans="2:8" x14ac:dyDescent="0.25">
      <c r="B18" t="s">
        <v>32</v>
      </c>
      <c r="C18" t="s">
        <v>33</v>
      </c>
      <c r="D18" t="s">
        <v>34</v>
      </c>
      <c r="E18" s="3">
        <v>0</v>
      </c>
      <c r="F18" s="3">
        <v>0</v>
      </c>
      <c r="G18" s="3">
        <v>0</v>
      </c>
      <c r="H18" s="3">
        <f t="shared" si="0"/>
        <v>0</v>
      </c>
    </row>
    <row r="19" spans="2:8" x14ac:dyDescent="0.25">
      <c r="B19" t="s">
        <v>37</v>
      </c>
      <c r="C19" t="s">
        <v>16</v>
      </c>
      <c r="D19" t="s">
        <v>4</v>
      </c>
      <c r="E19" s="3">
        <v>0</v>
      </c>
      <c r="F19" s="3">
        <v>0</v>
      </c>
      <c r="G19" s="3">
        <v>0</v>
      </c>
      <c r="H19" s="3">
        <f t="shared" si="0"/>
        <v>0</v>
      </c>
    </row>
    <row r="20" spans="2:8" x14ac:dyDescent="0.25">
      <c r="B20" t="s">
        <v>35</v>
      </c>
      <c r="C20" t="s">
        <v>36</v>
      </c>
      <c r="D20" t="s">
        <v>4</v>
      </c>
      <c r="E20" s="3">
        <v>0</v>
      </c>
      <c r="F20" s="3">
        <v>0</v>
      </c>
      <c r="G20" s="3">
        <v>0</v>
      </c>
      <c r="H20" s="3">
        <f t="shared" si="0"/>
        <v>0</v>
      </c>
    </row>
    <row r="21" spans="2:8" x14ac:dyDescent="0.25">
      <c r="B21" t="s">
        <v>38</v>
      </c>
      <c r="C21" t="s">
        <v>39</v>
      </c>
      <c r="D21" t="s">
        <v>40</v>
      </c>
      <c r="E21" s="3">
        <v>0</v>
      </c>
      <c r="F21" s="3">
        <v>0</v>
      </c>
      <c r="G21" s="3">
        <v>0</v>
      </c>
      <c r="H21" s="3">
        <f t="shared" si="0"/>
        <v>0</v>
      </c>
    </row>
    <row r="22" spans="2:8" x14ac:dyDescent="0.25">
      <c r="B22" t="s">
        <v>41</v>
      </c>
      <c r="C22" t="s">
        <v>42</v>
      </c>
      <c r="D22" t="s">
        <v>43</v>
      </c>
      <c r="E22" s="3">
        <v>0</v>
      </c>
      <c r="F22" s="3">
        <v>0</v>
      </c>
      <c r="G22" s="3">
        <v>0</v>
      </c>
      <c r="H22" s="3">
        <f t="shared" si="0"/>
        <v>0</v>
      </c>
    </row>
    <row r="23" spans="2:8" x14ac:dyDescent="0.25">
      <c r="B23" t="s">
        <v>44</v>
      </c>
      <c r="C23" t="s">
        <v>45</v>
      </c>
      <c r="D23" t="s">
        <v>7</v>
      </c>
      <c r="E23" s="3">
        <v>0</v>
      </c>
      <c r="F23" s="3">
        <v>0</v>
      </c>
      <c r="G23" s="3">
        <v>0</v>
      </c>
      <c r="H23" s="3">
        <f t="shared" si="0"/>
        <v>0</v>
      </c>
    </row>
    <row r="24" spans="2:8" x14ac:dyDescent="0.25">
      <c r="B24" t="s">
        <v>46</v>
      </c>
      <c r="C24" t="s">
        <v>26</v>
      </c>
      <c r="D24" t="s">
        <v>47</v>
      </c>
      <c r="E24" s="3">
        <v>0</v>
      </c>
      <c r="F24" s="3">
        <v>0</v>
      </c>
      <c r="G24" s="3">
        <v>0</v>
      </c>
      <c r="H24" s="3">
        <f t="shared" si="0"/>
        <v>0</v>
      </c>
    </row>
    <row r="25" spans="2:8" x14ac:dyDescent="0.25">
      <c r="B25" t="s">
        <v>48</v>
      </c>
      <c r="C25" t="s">
        <v>49</v>
      </c>
      <c r="D25" t="s">
        <v>4</v>
      </c>
      <c r="E25" s="3">
        <v>0</v>
      </c>
      <c r="F25" s="3">
        <v>0</v>
      </c>
      <c r="G25" s="3">
        <v>0</v>
      </c>
      <c r="H25" s="3">
        <f t="shared" si="0"/>
        <v>0</v>
      </c>
    </row>
    <row r="26" spans="2:8" x14ac:dyDescent="0.25">
      <c r="B26" t="s">
        <v>50</v>
      </c>
      <c r="C26" t="s">
        <v>51</v>
      </c>
      <c r="D26" t="s">
        <v>52</v>
      </c>
      <c r="E26" s="3">
        <v>0</v>
      </c>
      <c r="F26" s="3">
        <v>0</v>
      </c>
      <c r="G26" s="3">
        <v>427.83</v>
      </c>
      <c r="H26" s="3">
        <f t="shared" si="0"/>
        <v>427.83</v>
      </c>
    </row>
    <row r="27" spans="2:8" x14ac:dyDescent="0.25">
      <c r="B27" t="s">
        <v>53</v>
      </c>
      <c r="C27" t="s">
        <v>54</v>
      </c>
      <c r="D27" t="s">
        <v>95</v>
      </c>
      <c r="E27" s="3">
        <v>0</v>
      </c>
      <c r="F27" s="3">
        <v>0</v>
      </c>
      <c r="G27" s="3">
        <v>0</v>
      </c>
      <c r="H27" s="3">
        <f t="shared" si="0"/>
        <v>0</v>
      </c>
    </row>
    <row r="28" spans="2:8" x14ac:dyDescent="0.25">
      <c r="B28" t="s">
        <v>55</v>
      </c>
      <c r="C28" t="s">
        <v>56</v>
      </c>
      <c r="D28" t="s">
        <v>57</v>
      </c>
      <c r="E28" s="3">
        <v>0</v>
      </c>
      <c r="F28" s="3">
        <v>0</v>
      </c>
      <c r="G28" s="3">
        <v>0</v>
      </c>
      <c r="H28" s="3">
        <f t="shared" si="0"/>
        <v>0</v>
      </c>
    </row>
    <row r="29" spans="2:8" x14ac:dyDescent="0.25">
      <c r="B29" t="s">
        <v>58</v>
      </c>
      <c r="C29" t="s">
        <v>59</v>
      </c>
      <c r="D29" t="s">
        <v>4</v>
      </c>
      <c r="E29" s="3">
        <v>0</v>
      </c>
      <c r="F29" s="3">
        <v>0</v>
      </c>
      <c r="G29" s="3">
        <v>0</v>
      </c>
      <c r="H29" s="3">
        <f t="shared" si="0"/>
        <v>0</v>
      </c>
    </row>
    <row r="30" spans="2:8" x14ac:dyDescent="0.25">
      <c r="B30" t="s">
        <v>60</v>
      </c>
      <c r="C30" t="s">
        <v>61</v>
      </c>
      <c r="D30" t="s">
        <v>4</v>
      </c>
      <c r="E30" s="3">
        <v>0</v>
      </c>
      <c r="F30" s="3">
        <v>0</v>
      </c>
      <c r="G30" s="3">
        <v>0</v>
      </c>
      <c r="H30" s="3">
        <f t="shared" si="0"/>
        <v>0</v>
      </c>
    </row>
    <row r="31" spans="2:8" x14ac:dyDescent="0.25">
      <c r="B31" t="s">
        <v>62</v>
      </c>
      <c r="C31" t="s">
        <v>63</v>
      </c>
      <c r="D31" t="s">
        <v>4</v>
      </c>
      <c r="E31" s="3">
        <v>0</v>
      </c>
      <c r="F31" s="3">
        <v>0</v>
      </c>
      <c r="G31" s="3">
        <v>0</v>
      </c>
      <c r="H31" s="3">
        <f t="shared" si="0"/>
        <v>0</v>
      </c>
    </row>
    <row r="32" spans="2:8" x14ac:dyDescent="0.25">
      <c r="B32" t="s">
        <v>65</v>
      </c>
      <c r="C32" t="s">
        <v>66</v>
      </c>
      <c r="D32" t="s">
        <v>4</v>
      </c>
      <c r="E32" s="3">
        <v>0</v>
      </c>
      <c r="F32" s="3">
        <v>0</v>
      </c>
      <c r="G32" s="3">
        <v>0</v>
      </c>
      <c r="H32" s="3">
        <f t="shared" si="0"/>
        <v>0</v>
      </c>
    </row>
    <row r="33" spans="2:8" x14ac:dyDescent="0.25">
      <c r="B33" t="s">
        <v>64</v>
      </c>
      <c r="C33" t="s">
        <v>16</v>
      </c>
      <c r="D33" t="s">
        <v>4</v>
      </c>
      <c r="E33" s="3">
        <v>0</v>
      </c>
      <c r="F33" s="3">
        <v>0</v>
      </c>
      <c r="G33" s="3">
        <v>0</v>
      </c>
      <c r="H33" s="3">
        <f t="shared" si="0"/>
        <v>0</v>
      </c>
    </row>
    <row r="34" spans="2:8" x14ac:dyDescent="0.25">
      <c r="B34" t="s">
        <v>67</v>
      </c>
      <c r="C34" t="s">
        <v>68</v>
      </c>
      <c r="D34" t="s">
        <v>172</v>
      </c>
      <c r="E34" s="3">
        <v>0</v>
      </c>
      <c r="F34" s="3">
        <v>0</v>
      </c>
      <c r="G34" s="3">
        <v>0</v>
      </c>
      <c r="H34" s="3">
        <f t="shared" si="0"/>
        <v>0</v>
      </c>
    </row>
    <row r="35" spans="2:8" x14ac:dyDescent="0.25">
      <c r="B35" t="s">
        <v>70</v>
      </c>
      <c r="C35" t="s">
        <v>14</v>
      </c>
      <c r="D35" t="s">
        <v>4</v>
      </c>
      <c r="E35" s="3">
        <v>0</v>
      </c>
      <c r="F35" s="3">
        <v>0</v>
      </c>
      <c r="G35" s="3">
        <v>0</v>
      </c>
      <c r="H35" s="3">
        <f t="shared" si="0"/>
        <v>0</v>
      </c>
    </row>
    <row r="36" spans="2:8" x14ac:dyDescent="0.25">
      <c r="B36" t="s">
        <v>71</v>
      </c>
      <c r="C36" t="s">
        <v>72</v>
      </c>
      <c r="D36" t="s">
        <v>73</v>
      </c>
      <c r="E36" s="3">
        <v>0</v>
      </c>
      <c r="F36" s="3">
        <v>0</v>
      </c>
      <c r="G36" s="3">
        <v>0</v>
      </c>
      <c r="H36" s="3">
        <f t="shared" si="0"/>
        <v>0</v>
      </c>
    </row>
    <row r="37" spans="2:8" x14ac:dyDescent="0.25">
      <c r="B37" t="s">
        <v>113</v>
      </c>
      <c r="E37" s="3">
        <f>SUM(E7:E36)</f>
        <v>0</v>
      </c>
      <c r="F37" s="3">
        <f t="shared" ref="F37:H37" si="1">SUM(F7:F36)</f>
        <v>0</v>
      </c>
      <c r="G37" s="3">
        <f t="shared" si="1"/>
        <v>2428.4900000000002</v>
      </c>
      <c r="H37" s="3">
        <f t="shared" si="1"/>
        <v>2428.4900000000002</v>
      </c>
    </row>
    <row r="38" spans="2:8" x14ac:dyDescent="0.25">
      <c r="B38" t="s">
        <v>112</v>
      </c>
      <c r="E38" s="3">
        <v>0</v>
      </c>
      <c r="F38" s="3">
        <v>0</v>
      </c>
      <c r="G38" s="3">
        <v>2307.96</v>
      </c>
      <c r="H38" s="3">
        <f>SUM(E38:G38)</f>
        <v>2307.96</v>
      </c>
    </row>
    <row r="39" spans="2:8" ht="15.75" thickBot="1" x14ac:dyDescent="0.3">
      <c r="B39" s="18" t="s">
        <v>74</v>
      </c>
      <c r="C39" s="19"/>
      <c r="D39" s="19"/>
      <c r="E39" s="20">
        <f>E38+E37</f>
        <v>0</v>
      </c>
      <c r="F39" s="20">
        <f t="shared" ref="F39:H39" si="2">F38+F37</f>
        <v>0</v>
      </c>
      <c r="G39" s="20">
        <f t="shared" si="2"/>
        <v>4736.4500000000007</v>
      </c>
      <c r="H39" s="20">
        <f t="shared" si="2"/>
        <v>4736.4500000000007</v>
      </c>
    </row>
    <row r="40" spans="2:8" x14ac:dyDescent="0.25">
      <c r="B40" s="2"/>
    </row>
    <row r="41" spans="2:8" ht="35.1" customHeight="1" x14ac:dyDescent="0.25">
      <c r="B41" s="26" t="s">
        <v>114</v>
      </c>
      <c r="C41" s="26"/>
      <c r="D41" s="26"/>
      <c r="E41" s="26"/>
      <c r="F41" s="26"/>
      <c r="G41" s="26"/>
      <c r="H41" s="26"/>
    </row>
    <row r="42" spans="2:8" ht="105" customHeight="1" x14ac:dyDescent="0.25">
      <c r="B42" s="26" t="s">
        <v>115</v>
      </c>
      <c r="C42" s="26"/>
      <c r="D42" s="26"/>
      <c r="E42" s="26"/>
      <c r="F42" s="26"/>
      <c r="G42" s="26"/>
      <c r="H42" s="26"/>
    </row>
    <row r="43" spans="2:8" x14ac:dyDescent="0.25">
      <c r="B43" s="17"/>
    </row>
    <row r="44" spans="2:8" x14ac:dyDescent="0.25">
      <c r="B44" s="17"/>
    </row>
    <row r="45" spans="2:8" x14ac:dyDescent="0.25">
      <c r="B45" s="17"/>
    </row>
    <row r="46" spans="2:8" x14ac:dyDescent="0.25">
      <c r="B46" s="17"/>
    </row>
    <row r="47" spans="2:8" x14ac:dyDescent="0.25">
      <c r="B47" s="17"/>
    </row>
    <row r="48" spans="2:8" x14ac:dyDescent="0.25">
      <c r="B48" s="17"/>
    </row>
    <row r="49" spans="2:2" x14ac:dyDescent="0.25">
      <c r="B49" s="17"/>
    </row>
    <row r="50" spans="2:2" x14ac:dyDescent="0.25">
      <c r="B50" s="17"/>
    </row>
    <row r="51" spans="2:2" x14ac:dyDescent="0.25">
      <c r="B51" s="17"/>
    </row>
    <row r="52" spans="2:2" x14ac:dyDescent="0.25">
      <c r="B52" s="17"/>
    </row>
    <row r="53" spans="2:2" x14ac:dyDescent="0.25">
      <c r="B53" s="17"/>
    </row>
    <row r="54" spans="2:2" x14ac:dyDescent="0.25">
      <c r="B54" s="17"/>
    </row>
    <row r="55" spans="2:2" x14ac:dyDescent="0.25">
      <c r="B55" s="17"/>
    </row>
    <row r="56" spans="2:2" x14ac:dyDescent="0.25">
      <c r="B56" s="17"/>
    </row>
    <row r="57" spans="2:2" x14ac:dyDescent="0.25">
      <c r="B57" s="17"/>
    </row>
    <row r="58" spans="2:2" x14ac:dyDescent="0.25">
      <c r="B58" s="17"/>
    </row>
    <row r="59" spans="2:2" x14ac:dyDescent="0.25">
      <c r="B59" s="17"/>
    </row>
    <row r="60" spans="2:2" x14ac:dyDescent="0.25">
      <c r="B60" s="17"/>
    </row>
    <row r="61" spans="2:2" x14ac:dyDescent="0.25">
      <c r="B61" s="17"/>
    </row>
    <row r="62" spans="2:2" x14ac:dyDescent="0.25">
      <c r="B62" s="17"/>
    </row>
    <row r="63" spans="2:2" x14ac:dyDescent="0.25">
      <c r="B63" s="17"/>
    </row>
    <row r="64" spans="2:2" x14ac:dyDescent="0.25">
      <c r="B64" s="17"/>
    </row>
    <row r="65" spans="2:2" x14ac:dyDescent="0.25">
      <c r="B65" s="17"/>
    </row>
    <row r="66" spans="2:2" x14ac:dyDescent="0.25">
      <c r="B66" s="17"/>
    </row>
    <row r="67" spans="2:2" x14ac:dyDescent="0.25">
      <c r="B67" s="17"/>
    </row>
    <row r="68" spans="2:2" x14ac:dyDescent="0.25">
      <c r="B68" s="17"/>
    </row>
    <row r="69" spans="2:2" x14ac:dyDescent="0.25">
      <c r="B69" s="17"/>
    </row>
    <row r="70" spans="2:2" x14ac:dyDescent="0.25">
      <c r="B70" s="17"/>
    </row>
    <row r="71" spans="2:2" x14ac:dyDescent="0.25">
      <c r="B71" s="17"/>
    </row>
    <row r="72" spans="2:2" x14ac:dyDescent="0.25">
      <c r="B72" s="17"/>
    </row>
    <row r="73" spans="2:2" x14ac:dyDescent="0.25">
      <c r="B73" s="17"/>
    </row>
    <row r="74" spans="2:2" x14ac:dyDescent="0.25">
      <c r="B74" s="17"/>
    </row>
    <row r="75" spans="2:2" x14ac:dyDescent="0.25">
      <c r="B75" s="17"/>
    </row>
    <row r="76" spans="2:2" x14ac:dyDescent="0.25">
      <c r="B76" s="17"/>
    </row>
    <row r="77" spans="2:2" x14ac:dyDescent="0.25">
      <c r="B77" s="17"/>
    </row>
    <row r="78" spans="2:2" x14ac:dyDescent="0.25">
      <c r="B78" s="17"/>
    </row>
    <row r="79" spans="2:2" x14ac:dyDescent="0.25">
      <c r="B79" s="17"/>
    </row>
    <row r="80" spans="2:2" x14ac:dyDescent="0.25">
      <c r="B80" s="17"/>
    </row>
    <row r="81" spans="2:2" x14ac:dyDescent="0.25">
      <c r="B81" s="17"/>
    </row>
    <row r="82" spans="2:2" x14ac:dyDescent="0.25">
      <c r="B82" s="17"/>
    </row>
  </sheetData>
  <sortState xmlns:xlrd2="http://schemas.microsoft.com/office/spreadsheetml/2017/richdata2" ref="B7:H36">
    <sortCondition ref="B7:B36"/>
  </sortState>
  <mergeCells count="2">
    <mergeCell ref="B41:H41"/>
    <mergeCell ref="B42:H42"/>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0A364-8F8D-4C91-BCA1-2A9C5FAC5814}">
  <dimension ref="B2:F32"/>
  <sheetViews>
    <sheetView showGridLines="0" showRowColHeaders="0" workbookViewId="0">
      <selection activeCell="K7" sqref="K7"/>
    </sheetView>
  </sheetViews>
  <sheetFormatPr defaultColWidth="9.28515625" defaultRowHeight="15" x14ac:dyDescent="0.25"/>
  <cols>
    <col min="1" max="1" width="3.7109375" style="22" customWidth="1"/>
    <col min="2" max="2" width="15.7109375" style="22" customWidth="1"/>
    <col min="3" max="3" width="45.7109375" style="22" customWidth="1"/>
    <col min="4" max="4" width="10.7109375" style="22" customWidth="1"/>
    <col min="5" max="6" width="25.7109375" style="22" customWidth="1"/>
    <col min="7" max="7" width="3.7109375" style="22" customWidth="1"/>
    <col min="8" max="16384" width="9.28515625" style="22"/>
  </cols>
  <sheetData>
    <row r="2" spans="2:6" s="23" customFormat="1" ht="15.75" x14ac:dyDescent="0.25">
      <c r="B2" s="23" t="s">
        <v>0</v>
      </c>
    </row>
    <row r="3" spans="2:6" s="23" customFormat="1" ht="15.75" x14ac:dyDescent="0.25">
      <c r="B3" s="23" t="s">
        <v>1</v>
      </c>
    </row>
    <row r="4" spans="2:6" s="23" customFormat="1" ht="15.75" x14ac:dyDescent="0.25"/>
    <row r="5" spans="2:6" s="23" customFormat="1" ht="84.95" customHeight="1" x14ac:dyDescent="0.25">
      <c r="B5" s="27" t="s">
        <v>169</v>
      </c>
      <c r="C5" s="27"/>
      <c r="D5" s="27"/>
      <c r="E5" s="27"/>
      <c r="F5" s="27"/>
    </row>
    <row r="7" spans="2:6" x14ac:dyDescent="0.25">
      <c r="B7" s="24" t="s">
        <v>140</v>
      </c>
      <c r="C7" s="24" t="s">
        <v>141</v>
      </c>
      <c r="D7" s="24" t="s">
        <v>142</v>
      </c>
      <c r="E7" s="24" t="s">
        <v>170</v>
      </c>
      <c r="F7" s="24" t="s">
        <v>171</v>
      </c>
    </row>
    <row r="8" spans="2:6" ht="135" x14ac:dyDescent="0.25">
      <c r="B8" s="25">
        <v>45019</v>
      </c>
      <c r="C8" s="22" t="s">
        <v>129</v>
      </c>
      <c r="D8" s="22" t="s">
        <v>143</v>
      </c>
      <c r="E8" s="22">
        <v>9</v>
      </c>
      <c r="F8" s="21" t="s">
        <v>147</v>
      </c>
    </row>
    <row r="9" spans="2:6" ht="135" x14ac:dyDescent="0.25">
      <c r="B9" s="25">
        <v>45063</v>
      </c>
      <c r="C9" s="22" t="s">
        <v>127</v>
      </c>
      <c r="D9" s="22" t="s">
        <v>143</v>
      </c>
      <c r="E9" s="22">
        <v>9</v>
      </c>
      <c r="F9" s="21" t="s">
        <v>148</v>
      </c>
    </row>
    <row r="10" spans="2:6" ht="165" x14ac:dyDescent="0.25">
      <c r="B10" s="25">
        <v>45064</v>
      </c>
      <c r="C10" s="22" t="s">
        <v>127</v>
      </c>
      <c r="D10" s="22" t="s">
        <v>143</v>
      </c>
      <c r="E10" s="22">
        <v>11</v>
      </c>
      <c r="F10" s="21" t="s">
        <v>149</v>
      </c>
    </row>
    <row r="11" spans="2:6" ht="90" x14ac:dyDescent="0.25">
      <c r="B11" s="25">
        <v>45068</v>
      </c>
      <c r="C11" s="22" t="s">
        <v>116</v>
      </c>
      <c r="D11" s="22" t="s">
        <v>143</v>
      </c>
      <c r="E11" s="22">
        <v>6</v>
      </c>
      <c r="F11" s="21" t="s">
        <v>150</v>
      </c>
    </row>
    <row r="12" spans="2:6" ht="165" x14ac:dyDescent="0.25">
      <c r="B12" s="25">
        <v>45075</v>
      </c>
      <c r="C12" s="22" t="s">
        <v>118</v>
      </c>
      <c r="D12" s="22" t="s">
        <v>143</v>
      </c>
      <c r="E12" s="22">
        <v>11</v>
      </c>
      <c r="F12" s="21" t="s">
        <v>146</v>
      </c>
    </row>
    <row r="13" spans="2:6" ht="195" x14ac:dyDescent="0.25">
      <c r="B13" s="25">
        <v>45077</v>
      </c>
      <c r="C13" s="22" t="s">
        <v>135</v>
      </c>
      <c r="D13" s="22" t="s">
        <v>143</v>
      </c>
      <c r="E13" s="22">
        <v>13</v>
      </c>
      <c r="F13" s="21" t="s">
        <v>151</v>
      </c>
    </row>
    <row r="14" spans="2:6" ht="150" x14ac:dyDescent="0.25">
      <c r="B14" s="25">
        <v>45084</v>
      </c>
      <c r="C14" s="22" t="s">
        <v>131</v>
      </c>
      <c r="D14" s="22" t="s">
        <v>143</v>
      </c>
      <c r="E14" s="22">
        <v>10</v>
      </c>
      <c r="F14" s="21" t="s">
        <v>152</v>
      </c>
    </row>
    <row r="15" spans="2:6" ht="75" x14ac:dyDescent="0.25">
      <c r="B15" s="25">
        <v>45089</v>
      </c>
      <c r="C15" s="22" t="s">
        <v>119</v>
      </c>
      <c r="D15" s="22" t="s">
        <v>143</v>
      </c>
      <c r="E15" s="22">
        <v>5</v>
      </c>
      <c r="F15" s="21" t="s">
        <v>153</v>
      </c>
    </row>
    <row r="16" spans="2:6" ht="90" x14ac:dyDescent="0.25">
      <c r="B16" s="25">
        <v>45091</v>
      </c>
      <c r="C16" s="22" t="s">
        <v>132</v>
      </c>
      <c r="D16" s="22" t="s">
        <v>143</v>
      </c>
      <c r="E16" s="22">
        <v>6</v>
      </c>
      <c r="F16" s="21" t="s">
        <v>154</v>
      </c>
    </row>
    <row r="17" spans="2:6" ht="195" x14ac:dyDescent="0.25">
      <c r="B17" s="25">
        <v>45092</v>
      </c>
      <c r="C17" s="22" t="s">
        <v>138</v>
      </c>
      <c r="D17" s="22" t="s">
        <v>143</v>
      </c>
      <c r="E17" s="22">
        <v>13</v>
      </c>
      <c r="F17" s="21" t="s">
        <v>155</v>
      </c>
    </row>
    <row r="18" spans="2:6" ht="90" x14ac:dyDescent="0.25">
      <c r="B18" s="25">
        <v>45096</v>
      </c>
      <c r="C18" s="22" t="s">
        <v>133</v>
      </c>
      <c r="D18" s="22" t="s">
        <v>143</v>
      </c>
      <c r="E18" s="22">
        <v>6</v>
      </c>
      <c r="F18" s="21" t="s">
        <v>156</v>
      </c>
    </row>
    <row r="19" spans="2:6" ht="135" x14ac:dyDescent="0.25">
      <c r="B19" s="25">
        <v>45103</v>
      </c>
      <c r="C19" s="22" t="s">
        <v>120</v>
      </c>
      <c r="D19" s="22" t="s">
        <v>143</v>
      </c>
      <c r="E19" s="22">
        <v>9</v>
      </c>
      <c r="F19" s="21" t="s">
        <v>157</v>
      </c>
    </row>
    <row r="20" spans="2:6" ht="150" x14ac:dyDescent="0.25">
      <c r="B20" s="25">
        <v>45106</v>
      </c>
      <c r="C20" s="22" t="s">
        <v>136</v>
      </c>
      <c r="D20" s="22" t="s">
        <v>143</v>
      </c>
      <c r="E20" s="22">
        <v>10</v>
      </c>
      <c r="F20" s="21" t="s">
        <v>158</v>
      </c>
    </row>
    <row r="21" spans="2:6" ht="180" x14ac:dyDescent="0.25">
      <c r="B21" s="25">
        <v>45160</v>
      </c>
      <c r="C21" s="22" t="s">
        <v>128</v>
      </c>
      <c r="D21" s="22" t="s">
        <v>143</v>
      </c>
      <c r="E21" s="22">
        <v>12</v>
      </c>
      <c r="F21" s="21" t="s">
        <v>144</v>
      </c>
    </row>
    <row r="22" spans="2:6" ht="180" x14ac:dyDescent="0.25">
      <c r="B22" s="25">
        <v>45166</v>
      </c>
      <c r="C22" s="22" t="s">
        <v>117</v>
      </c>
      <c r="D22" s="22" t="s">
        <v>143</v>
      </c>
      <c r="E22" s="22">
        <v>12</v>
      </c>
      <c r="F22" s="21" t="s">
        <v>159</v>
      </c>
    </row>
    <row r="23" spans="2:6" ht="225" x14ac:dyDescent="0.25">
      <c r="B23" s="25">
        <v>45173</v>
      </c>
      <c r="C23" s="22" t="s">
        <v>124</v>
      </c>
      <c r="D23" s="22" t="s">
        <v>143</v>
      </c>
      <c r="E23" s="22">
        <v>15</v>
      </c>
      <c r="F23" s="21" t="s">
        <v>160</v>
      </c>
    </row>
    <row r="24" spans="2:6" ht="135" x14ac:dyDescent="0.25">
      <c r="B24" s="25">
        <v>45173</v>
      </c>
      <c r="C24" s="22" t="s">
        <v>137</v>
      </c>
      <c r="D24" s="22" t="s">
        <v>143</v>
      </c>
      <c r="E24" s="22">
        <v>9</v>
      </c>
      <c r="F24" s="21" t="s">
        <v>161</v>
      </c>
    </row>
    <row r="25" spans="2:6" ht="195" x14ac:dyDescent="0.25">
      <c r="B25" s="25">
        <v>45175</v>
      </c>
      <c r="C25" s="22" t="s">
        <v>126</v>
      </c>
      <c r="D25" s="22" t="s">
        <v>143</v>
      </c>
      <c r="E25" s="22">
        <v>13</v>
      </c>
      <c r="F25" s="21" t="s">
        <v>162</v>
      </c>
    </row>
    <row r="26" spans="2:6" ht="75" x14ac:dyDescent="0.25">
      <c r="B26" s="25">
        <v>45182</v>
      </c>
      <c r="C26" s="22" t="s">
        <v>134</v>
      </c>
      <c r="D26" s="22" t="s">
        <v>143</v>
      </c>
      <c r="E26" s="22">
        <v>5</v>
      </c>
      <c r="F26" s="21" t="s">
        <v>163</v>
      </c>
    </row>
    <row r="27" spans="2:6" ht="255" x14ac:dyDescent="0.25">
      <c r="B27" s="25">
        <v>45187</v>
      </c>
      <c r="C27" s="22" t="s">
        <v>130</v>
      </c>
      <c r="D27" s="22" t="s">
        <v>143</v>
      </c>
      <c r="E27" s="22">
        <v>17</v>
      </c>
      <c r="F27" s="21" t="s">
        <v>164</v>
      </c>
    </row>
    <row r="28" spans="2:6" ht="90" x14ac:dyDescent="0.25">
      <c r="B28" s="25">
        <v>45208</v>
      </c>
      <c r="C28" s="22" t="s">
        <v>121</v>
      </c>
      <c r="D28" s="22" t="s">
        <v>143</v>
      </c>
      <c r="E28" s="22">
        <v>6</v>
      </c>
      <c r="F28" s="21" t="s">
        <v>165</v>
      </c>
    </row>
    <row r="29" spans="2:6" ht="120" x14ac:dyDescent="0.25">
      <c r="B29" s="25">
        <v>45212</v>
      </c>
      <c r="C29" s="22" t="s">
        <v>125</v>
      </c>
      <c r="D29" s="22" t="s">
        <v>143</v>
      </c>
      <c r="E29" s="22">
        <v>8</v>
      </c>
      <c r="F29" s="21" t="s">
        <v>166</v>
      </c>
    </row>
    <row r="30" spans="2:6" ht="105" x14ac:dyDescent="0.25">
      <c r="B30" s="25">
        <v>45229</v>
      </c>
      <c r="C30" s="22" t="s">
        <v>139</v>
      </c>
      <c r="D30" s="22" t="s">
        <v>143</v>
      </c>
      <c r="E30" s="22">
        <v>7</v>
      </c>
      <c r="F30" s="21" t="s">
        <v>167</v>
      </c>
    </row>
    <row r="31" spans="2:6" ht="165" x14ac:dyDescent="0.25">
      <c r="B31" s="25">
        <v>45243</v>
      </c>
      <c r="C31" s="22" t="s">
        <v>122</v>
      </c>
      <c r="D31" s="22" t="s">
        <v>143</v>
      </c>
      <c r="E31" s="22">
        <v>11</v>
      </c>
      <c r="F31" s="21" t="s">
        <v>168</v>
      </c>
    </row>
    <row r="32" spans="2:6" ht="120" x14ac:dyDescent="0.25">
      <c r="B32" s="25">
        <v>45271</v>
      </c>
      <c r="C32" s="22" t="s">
        <v>123</v>
      </c>
      <c r="D32" s="22" t="s">
        <v>143</v>
      </c>
      <c r="E32" s="22">
        <v>8</v>
      </c>
      <c r="F32" s="21" t="s">
        <v>145</v>
      </c>
    </row>
  </sheetData>
  <sortState xmlns:xlrd2="http://schemas.microsoft.com/office/spreadsheetml/2017/richdata2" ref="K10:M34">
    <sortCondition ref="K10:K34"/>
  </sortState>
  <mergeCells count="1">
    <mergeCell ref="B5:F5"/>
  </mergeCells>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5C2128DA25A44EB11494EFA18A119E" ma:contentTypeVersion="22" ma:contentTypeDescription="Create a new document." ma:contentTypeScope="" ma:versionID="448a5e8f2ef38655b505212d3b89f065">
  <xsd:schema xmlns:xsd="http://www.w3.org/2001/XMLSchema" xmlns:xs="http://www.w3.org/2001/XMLSchema" xmlns:p="http://schemas.microsoft.com/office/2006/metadata/properties" xmlns:ns2="fc78463e-d5b0-4fd8-abb1-e1eb3572d92c" xmlns:ns3="762c3af4-7a9a-4ea7-a9dd-5ca742d82ec7" targetNamespace="http://schemas.microsoft.com/office/2006/metadata/properties" ma:root="true" ma:fieldsID="cf1e3c342451330e187aea9e9aa3d8bf" ns2:_="" ns3:_="">
    <xsd:import namespace="fc78463e-d5b0-4fd8-abb1-e1eb3572d92c"/>
    <xsd:import namespace="762c3af4-7a9a-4ea7-a9dd-5ca742d82ec7"/>
    <xsd:element name="properties">
      <xsd:complexType>
        <xsd:sequence>
          <xsd:element name="documentManagement">
            <xsd:complexType>
              <xsd:all>
                <xsd:element ref="ns2:Info" minOccurs="0"/>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LengthInSeconds" minOccurs="0"/>
                <xsd:element ref="ns2:Source"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Sign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78463e-d5b0-4fd8-abb1-e1eb3572d92c" elementFormDefault="qualified">
    <xsd:import namespace="http://schemas.microsoft.com/office/2006/documentManagement/types"/>
    <xsd:import namespace="http://schemas.microsoft.com/office/infopath/2007/PartnerControls"/>
    <xsd:element name="Info" ma:index="8" nillable="true" ma:displayName="Info" ma:format="Dropdown" ma:internalName="Info">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Source" ma:index="21" nillable="true" ma:displayName="Source" ma:format="Dropdown" ma:internalName="Source">
      <xsd:simpleType>
        <xsd:restriction base="dms:Text">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e83bfe8-052f-4e76-8200-e0f72956cd03"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Signed" ma:index="28" nillable="true" ma:displayName="Signed" ma:format="Dropdown" ma:internalName="Signed">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762c3af4-7a9a-4ea7-a9dd-5ca742d82ec7"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1b9aa3df-d8af-40ba-91e2-e5ec8e215a7a}" ma:internalName="TaxCatchAll" ma:showField="CatchAllData" ma:web="762c3af4-7a9a-4ea7-a9dd-5ca742d82e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762c3af4-7a9a-4ea7-a9dd-5ca742d82ec7">
      <UserInfo>
        <DisplayName>Brian Pirie</DisplayName>
        <AccountId>22</AccountId>
        <AccountType/>
      </UserInfo>
    </SharedWithUsers>
    <TaxCatchAll xmlns="762c3af4-7a9a-4ea7-a9dd-5ca742d82ec7" xsi:nil="true"/>
    <Info xmlns="fc78463e-d5b0-4fd8-abb1-e1eb3572d92c" xsi:nil="true"/>
    <Source xmlns="fc78463e-d5b0-4fd8-abb1-e1eb3572d92c" xsi:nil="true"/>
    <lcf76f155ced4ddcb4097134ff3c332f xmlns="fc78463e-d5b0-4fd8-abb1-e1eb3572d92c">
      <Terms xmlns="http://schemas.microsoft.com/office/infopath/2007/PartnerControls"/>
    </lcf76f155ced4ddcb4097134ff3c332f>
    <Signed xmlns="fc78463e-d5b0-4fd8-abb1-e1eb3572d92c" xsi:nil="true"/>
  </documentManagement>
</p:properties>
</file>

<file path=customXml/itemProps1.xml><?xml version="1.0" encoding="utf-8"?>
<ds:datastoreItem xmlns:ds="http://schemas.openxmlformats.org/officeDocument/2006/customXml" ds:itemID="{68FB0C78-32AC-4A44-8FC8-0707AC795426}"/>
</file>

<file path=customXml/itemProps2.xml><?xml version="1.0" encoding="utf-8"?>
<ds:datastoreItem xmlns:ds="http://schemas.openxmlformats.org/officeDocument/2006/customXml" ds:itemID="{931C3997-1DBB-4690-BC21-09EE6144076E}"/>
</file>

<file path=customXml/itemProps3.xml><?xml version="1.0" encoding="utf-8"?>
<ds:datastoreItem xmlns:ds="http://schemas.openxmlformats.org/officeDocument/2006/customXml" ds:itemID="{C1920355-AED5-4057-A0A6-FFC6D57FDB0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Table 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2024-05-08T10:31:30Z</dcterms:created>
  <dcterms:modified xsi:type="dcterms:W3CDTF">2024-05-08T10:31:48Z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0x010100E25C2128DA25A44EB11494EFA18A119E</vt:lpwstr>
  </property>
</Properties>
</file>